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75" windowWidth="14595" windowHeight="7935" activeTab="0"/>
  </bookViews>
  <sheets>
    <sheet name="市郡別、銘柄別、車種別新車新規検査台数" sheetId="1" r:id="rId1"/>
  </sheets>
  <definedNames/>
  <calcPr fullCalcOnLoad="1"/>
</workbook>
</file>

<file path=xl/sharedStrings.xml><?xml version="1.0" encoding="utf-8"?>
<sst xmlns="http://schemas.openxmlformats.org/spreadsheetml/2006/main" count="195" uniqueCount="85">
  <si>
    <t>沼　　　　津</t>
  </si>
  <si>
    <t>※駿　東　郡</t>
  </si>
  <si>
    <t>沼　津　計</t>
  </si>
  <si>
    <t>富　士　宮</t>
  </si>
  <si>
    <t>富　士</t>
  </si>
  <si>
    <t>御　殿　場</t>
  </si>
  <si>
    <t>裾　野</t>
  </si>
  <si>
    <t>富　士　郡</t>
  </si>
  <si>
    <t>富　士　山　計</t>
  </si>
  <si>
    <t>熱　海</t>
  </si>
  <si>
    <t>三　島</t>
  </si>
  <si>
    <t>伊　東</t>
  </si>
  <si>
    <t>下　田</t>
  </si>
  <si>
    <t>伊　豆</t>
  </si>
  <si>
    <t>伊　豆　の　国</t>
  </si>
  <si>
    <t>賀　茂　郡</t>
  </si>
  <si>
    <t>田　方　郡</t>
  </si>
  <si>
    <t>伊　豆　計</t>
  </si>
  <si>
    <t>東　部　不　明</t>
  </si>
  <si>
    <t>東　部　計</t>
  </si>
  <si>
    <t>静　岡</t>
  </si>
  <si>
    <t>葵　区</t>
  </si>
  <si>
    <t>駿　河　区</t>
  </si>
  <si>
    <t>清　水　区</t>
  </si>
  <si>
    <t>静　岡　計</t>
  </si>
  <si>
    <t>清　　水</t>
  </si>
  <si>
    <t>島　　田</t>
  </si>
  <si>
    <t>焼　　津</t>
  </si>
  <si>
    <t>藤　　枝</t>
  </si>
  <si>
    <t>牧　之　原</t>
  </si>
  <si>
    <t>庵　原　郡</t>
  </si>
  <si>
    <t>志　太　郡</t>
  </si>
  <si>
    <t>榛　原　郡</t>
  </si>
  <si>
    <t>中　部　不　明</t>
  </si>
  <si>
    <t>中　部　計</t>
  </si>
  <si>
    <t>浜　　松</t>
  </si>
  <si>
    <t>中　区</t>
  </si>
  <si>
    <t>東　区</t>
  </si>
  <si>
    <t>西　区</t>
  </si>
  <si>
    <t>南　区</t>
  </si>
  <si>
    <t>北　区</t>
  </si>
  <si>
    <t>浜　北　区</t>
  </si>
  <si>
    <t>※中　央　区</t>
  </si>
  <si>
    <t>※浜　名　区</t>
  </si>
  <si>
    <t>天　竜　区</t>
  </si>
  <si>
    <t>磐　　田</t>
  </si>
  <si>
    <t>掛　　川</t>
  </si>
  <si>
    <t>袋　井</t>
  </si>
  <si>
    <t>天　竜</t>
  </si>
  <si>
    <t>浜　北</t>
  </si>
  <si>
    <t>湖　西</t>
  </si>
  <si>
    <t>御　前　崎</t>
  </si>
  <si>
    <t>菊　川</t>
  </si>
  <si>
    <t>小　笠　郡</t>
  </si>
  <si>
    <t>周　智　郡</t>
  </si>
  <si>
    <t>磐　田　郡</t>
  </si>
  <si>
    <t>浜　名　郡</t>
  </si>
  <si>
    <t>引　佐　郡</t>
  </si>
  <si>
    <t>西　部　不　明</t>
  </si>
  <si>
    <t>西　部　計</t>
  </si>
  <si>
    <t>県　　合　　計</t>
  </si>
  <si>
    <t>ス ズ キ</t>
  </si>
  <si>
    <t>乗　　用</t>
  </si>
  <si>
    <t>ボンバン</t>
  </si>
  <si>
    <t>キャブバン</t>
  </si>
  <si>
    <t>トラック</t>
  </si>
  <si>
    <t>小　　計</t>
  </si>
  <si>
    <t>ダイハツ</t>
  </si>
  <si>
    <t>三　菱</t>
  </si>
  <si>
    <t>ス バ ル</t>
  </si>
  <si>
    <t>ホ ン ダ</t>
  </si>
  <si>
    <t>マ ツ ダ</t>
  </si>
  <si>
    <t>日　産</t>
  </si>
  <si>
    <t>ト ヨ タ</t>
  </si>
  <si>
    <t>スマート</t>
  </si>
  <si>
    <t>そ　の　他</t>
  </si>
  <si>
    <t>合　　計</t>
  </si>
  <si>
    <t>静　　岡</t>
  </si>
  <si>
    <t>※ 沼津－駿東郡（清水町・長泉町）　※ 富士山－駿東郡（小山町）</t>
  </si>
  <si>
    <t>※ 中央区（旧北区三方原地区）　※ 浜名区（旧北区三方原地区以外）</t>
  </si>
  <si>
    <t>静岡県軽自動車協会</t>
  </si>
  <si>
    <t>2024/04/01 作成</t>
  </si>
  <si>
    <t>令和　６年　３月</t>
  </si>
  <si>
    <t>軽自動車　　市区郡別、銘柄別、車種別　　新車新規検査台数</t>
  </si>
  <si>
    <t/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</si>
</sst>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0"/>
      <name val="HG正楷書体-PRO"/>
      <family val="4"/>
    </font>
    <font>
      <sz val="11"/>
      <name val="Century Gothic"/>
      <family val="2"/>
    </font>
    <font>
      <sz val="10"/>
      <name val="ＭＳ 明朝"/>
      <family val="1"/>
    </font>
    <font>
      <sz val="8"/>
      <name val="HG正楷書体-PRO"/>
      <family val="4"/>
    </font>
    <font>
      <sz val="6"/>
      <name val="ＭＳ 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hair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49" fontId="23" fillId="0" borderId="0" xfId="0" applyNumberFormat="1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4" fillId="0" borderId="17" xfId="0" applyFont="1" applyBorder="1" applyAlignment="1">
      <alignment horizontal="center" vertical="justify" wrapText="1"/>
    </xf>
    <xf numFmtId="0" fontId="20" fillId="0" borderId="18" xfId="0" applyFont="1" applyBorder="1" applyAlignment="1">
      <alignment horizontal="center" vertical="justify" wrapText="1"/>
    </xf>
    <xf numFmtId="0" fontId="25" fillId="0" borderId="19" xfId="0" applyFont="1" applyBorder="1" applyAlignment="1">
      <alignment horizontal="right" vertical="justify" wrapText="1"/>
    </xf>
    <xf numFmtId="0" fontId="25" fillId="0" borderId="20" xfId="0" applyFont="1" applyBorder="1" applyAlignment="1">
      <alignment horizontal="right" vertical="justify" wrapText="1"/>
    </xf>
    <xf numFmtId="0" fontId="25" fillId="0" borderId="21" xfId="0" applyFont="1" applyBorder="1" applyAlignment="1">
      <alignment horizontal="right" vertical="justify" wrapText="1"/>
    </xf>
    <xf numFmtId="0" fontId="25" fillId="0" borderId="18" xfId="0" applyFont="1" applyBorder="1" applyAlignment="1">
      <alignment horizontal="right" vertical="justify" wrapText="1"/>
    </xf>
    <xf numFmtId="0" fontId="25" fillId="0" borderId="22" xfId="0" applyFont="1" applyBorder="1" applyAlignment="1">
      <alignment horizontal="right" vertical="justify" wrapText="1"/>
    </xf>
    <xf numFmtId="0" fontId="25" fillId="0" borderId="23" xfId="0" applyFont="1" applyBorder="1" applyAlignment="1">
      <alignment horizontal="center" vertical="justify" wrapText="1"/>
    </xf>
    <xf numFmtId="0" fontId="24" fillId="0" borderId="0" xfId="0" applyFont="1" applyAlignment="1">
      <alignment horizontal="center" vertical="justify" wrapText="1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6" xfId="0" applyFont="1" applyBorder="1" applyAlignment="1">
      <alignment/>
    </xf>
    <xf numFmtId="0" fontId="26" fillId="0" borderId="27" xfId="0" applyFont="1" applyBorder="1" applyAlignment="1">
      <alignment/>
    </xf>
    <xf numFmtId="0" fontId="26" fillId="0" borderId="25" xfId="0" applyFont="1" applyBorder="1" applyAlignment="1">
      <alignment/>
    </xf>
    <xf numFmtId="0" fontId="26" fillId="0" borderId="28" xfId="0" applyFont="1" applyBorder="1" applyAlignment="1">
      <alignment/>
    </xf>
    <xf numFmtId="0" fontId="26" fillId="0" borderId="29" xfId="0" applyFont="1" applyBorder="1" applyAlignment="1">
      <alignment/>
    </xf>
    <xf numFmtId="0" fontId="24" fillId="0" borderId="0" xfId="0" applyFont="1" applyAlignment="1">
      <alignment/>
    </xf>
    <xf numFmtId="0" fontId="0" fillId="0" borderId="30" xfId="0" applyBorder="1" applyAlignment="1">
      <alignment horizontal="center" vertical="center"/>
    </xf>
    <xf numFmtId="0" fontId="25" fillId="0" borderId="25" xfId="0" applyFont="1" applyBorder="1" applyAlignment="1">
      <alignment vertical="center"/>
    </xf>
    <xf numFmtId="0" fontId="27" fillId="0" borderId="0" xfId="0" applyNumberFormat="1" applyFont="1" applyBorder="1" applyAlignment="1" applyProtection="1">
      <alignment vertical="center"/>
      <protection locked="0"/>
    </xf>
    <xf numFmtId="0" fontId="27" fillId="0" borderId="26" xfId="0" applyNumberFormat="1" applyFont="1" applyBorder="1" applyAlignment="1" applyProtection="1">
      <alignment vertical="center"/>
      <protection locked="0"/>
    </xf>
    <xf numFmtId="0" fontId="27" fillId="0" borderId="27" xfId="0" applyNumberFormat="1" applyFont="1" applyBorder="1" applyAlignment="1" applyProtection="1">
      <alignment vertical="center"/>
      <protection locked="0"/>
    </xf>
    <xf numFmtId="0" fontId="27" fillId="0" borderId="25" xfId="0" applyNumberFormat="1" applyFont="1" applyBorder="1" applyAlignment="1">
      <alignment vertical="center"/>
    </xf>
    <xf numFmtId="0" fontId="27" fillId="0" borderId="26" xfId="0" applyNumberFormat="1" applyFont="1" applyBorder="1" applyAlignment="1">
      <alignment vertical="center"/>
    </xf>
    <xf numFmtId="0" fontId="27" fillId="0" borderId="28" xfId="0" applyNumberFormat="1" applyFont="1" applyBorder="1" applyAlignment="1" applyProtection="1">
      <alignment vertical="center"/>
      <protection locked="0"/>
    </xf>
    <xf numFmtId="0" fontId="27" fillId="0" borderId="29" xfId="0" applyNumberFormat="1" applyFont="1" applyBorder="1" applyAlignment="1">
      <alignment vertical="center"/>
    </xf>
    <xf numFmtId="0" fontId="27" fillId="0" borderId="0" xfId="0" applyNumberFormat="1" applyFont="1" applyBorder="1" applyAlignment="1">
      <alignment vertical="center"/>
    </xf>
    <xf numFmtId="0" fontId="27" fillId="0" borderId="27" xfId="0" applyNumberFormat="1" applyFont="1" applyBorder="1" applyAlignment="1">
      <alignment vertical="center"/>
    </xf>
    <xf numFmtId="0" fontId="27" fillId="0" borderId="28" xfId="0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25" fillId="0" borderId="18" xfId="0" applyFont="1" applyBorder="1" applyAlignment="1">
      <alignment vertical="center"/>
    </xf>
    <xf numFmtId="0" fontId="27" fillId="0" borderId="19" xfId="0" applyNumberFormat="1" applyFont="1" applyBorder="1" applyAlignment="1">
      <alignment vertical="center"/>
    </xf>
    <xf numFmtId="0" fontId="27" fillId="0" borderId="20" xfId="0" applyNumberFormat="1" applyFont="1" applyBorder="1" applyAlignment="1" applyProtection="1">
      <alignment vertical="center"/>
      <protection locked="0"/>
    </xf>
    <xf numFmtId="0" fontId="27" fillId="0" borderId="20" xfId="0" applyNumberFormat="1" applyFont="1" applyBorder="1" applyAlignment="1">
      <alignment vertical="center"/>
    </xf>
    <xf numFmtId="0" fontId="27" fillId="0" borderId="21" xfId="0" applyNumberFormat="1" applyFont="1" applyBorder="1" applyAlignment="1">
      <alignment vertical="center"/>
    </xf>
    <xf numFmtId="0" fontId="27" fillId="0" borderId="18" xfId="0" applyNumberFormat="1" applyFont="1" applyBorder="1" applyAlignment="1">
      <alignment vertical="center"/>
    </xf>
    <xf numFmtId="0" fontId="27" fillId="0" borderId="22" xfId="0" applyNumberFormat="1" applyFont="1" applyBorder="1" applyAlignment="1">
      <alignment vertical="center"/>
    </xf>
    <xf numFmtId="0" fontId="27" fillId="0" borderId="23" xfId="0" applyNumberFormat="1" applyFont="1" applyBorder="1" applyAlignment="1">
      <alignment vertical="center"/>
    </xf>
    <xf numFmtId="0" fontId="24" fillId="0" borderId="0" xfId="0" applyFont="1" applyAlignment="1">
      <alignment vertical="top"/>
    </xf>
    <xf numFmtId="0" fontId="24" fillId="0" borderId="0" xfId="0" applyFont="1" applyAlignment="1">
      <alignment vertical="center"/>
    </xf>
    <xf numFmtId="0" fontId="21" fillId="0" borderId="0" xfId="0" applyFont="1" applyAlignment="1">
      <alignment vertical="top"/>
    </xf>
    <xf numFmtId="0" fontId="25" fillId="0" borderId="24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vertical="center"/>
    </xf>
    <xf numFmtId="0" fontId="27" fillId="0" borderId="33" xfId="0" applyNumberFormat="1" applyFont="1" applyFill="1" applyBorder="1" applyAlignment="1" applyProtection="1">
      <alignment vertical="center"/>
      <protection locked="0"/>
    </xf>
    <xf numFmtId="0" fontId="27" fillId="0" borderId="34" xfId="0" applyNumberFormat="1" applyFont="1" applyFill="1" applyBorder="1" applyAlignment="1" applyProtection="1">
      <alignment vertical="center"/>
      <protection locked="0"/>
    </xf>
    <xf numFmtId="0" fontId="27" fillId="0" borderId="35" xfId="0" applyNumberFormat="1" applyFont="1" applyFill="1" applyBorder="1" applyAlignment="1" applyProtection="1">
      <alignment vertical="center"/>
      <protection locked="0"/>
    </xf>
    <xf numFmtId="0" fontId="27" fillId="0" borderId="36" xfId="0" applyNumberFormat="1" applyFont="1" applyFill="1" applyBorder="1" applyAlignment="1" applyProtection="1">
      <alignment vertical="center"/>
      <protection locked="0"/>
    </xf>
    <xf numFmtId="0" fontId="27" fillId="0" borderId="33" xfId="0" applyNumberFormat="1" applyFont="1" applyBorder="1" applyAlignment="1" applyProtection="1">
      <alignment vertical="center"/>
      <protection locked="0"/>
    </xf>
    <xf numFmtId="0" fontId="27" fillId="0" borderId="36" xfId="0" applyNumberFormat="1" applyFont="1" applyBorder="1" applyAlignment="1" applyProtection="1">
      <alignment vertical="center"/>
      <protection locked="0"/>
    </xf>
    <xf numFmtId="0" fontId="27" fillId="0" borderId="37" xfId="0" applyNumberFormat="1" applyFont="1" applyBorder="1" applyAlignment="1">
      <alignment vertical="center"/>
    </xf>
    <xf numFmtId="0" fontId="25" fillId="0" borderId="38" xfId="0" applyFont="1" applyFill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 locked="0"/>
    </xf>
    <xf numFmtId="0" fontId="27" fillId="0" borderId="26" xfId="0" applyNumberFormat="1" applyFont="1" applyFill="1" applyBorder="1" applyAlignment="1" applyProtection="1">
      <alignment vertical="center"/>
      <protection locked="0"/>
    </xf>
    <xf numFmtId="0" fontId="27" fillId="0" borderId="27" xfId="0" applyNumberFormat="1" applyFont="1" applyFill="1" applyBorder="1" applyAlignment="1" applyProtection="1">
      <alignment vertical="center"/>
      <protection locked="0"/>
    </xf>
    <xf numFmtId="0" fontId="27" fillId="0" borderId="28" xfId="0" applyNumberFormat="1" applyFont="1" applyFill="1" applyBorder="1" applyAlignment="1" applyProtection="1">
      <alignment vertical="center"/>
      <protection locked="0"/>
    </xf>
    <xf numFmtId="0" fontId="27" fillId="0" borderId="0" xfId="0" applyNumberFormat="1" applyFont="1" applyFill="1" applyBorder="1" applyAlignment="1">
      <alignment vertical="center"/>
    </xf>
    <xf numFmtId="0" fontId="27" fillId="0" borderId="26" xfId="0" applyNumberFormat="1" applyFont="1" applyFill="1" applyBorder="1" applyAlignment="1">
      <alignment vertical="center"/>
    </xf>
    <xf numFmtId="0" fontId="27" fillId="0" borderId="27" xfId="0" applyNumberFormat="1" applyFont="1" applyFill="1" applyBorder="1" applyAlignment="1">
      <alignment vertical="center"/>
    </xf>
    <xf numFmtId="0" fontId="27" fillId="0" borderId="28" xfId="0" applyNumberFormat="1" applyFont="1" applyFill="1" applyBorder="1" applyAlignment="1">
      <alignment vertical="center"/>
    </xf>
    <xf numFmtId="0" fontId="25" fillId="0" borderId="39" xfId="0" applyFont="1" applyFill="1" applyBorder="1" applyAlignment="1">
      <alignment vertical="center"/>
    </xf>
    <xf numFmtId="0" fontId="27" fillId="0" borderId="19" xfId="0" applyNumberFormat="1" applyFont="1" applyFill="1" applyBorder="1" applyAlignment="1">
      <alignment vertical="center"/>
    </xf>
    <xf numFmtId="0" fontId="27" fillId="0" borderId="20" xfId="0" applyNumberFormat="1" applyFont="1" applyFill="1" applyBorder="1" applyAlignment="1">
      <alignment vertical="center"/>
    </xf>
    <xf numFmtId="0" fontId="27" fillId="0" borderId="21" xfId="0" applyNumberFormat="1" applyFont="1" applyFill="1" applyBorder="1" applyAlignment="1">
      <alignment vertical="center"/>
    </xf>
    <xf numFmtId="0" fontId="27" fillId="0" borderId="22" xfId="0" applyNumberFormat="1" applyFont="1" applyFill="1" applyBorder="1" applyAlignment="1">
      <alignment vertical="center"/>
    </xf>
    <xf numFmtId="0" fontId="27" fillId="0" borderId="34" xfId="0" applyNumberFormat="1" applyFont="1" applyBorder="1" applyAlignment="1" applyProtection="1">
      <alignment vertical="center"/>
      <protection locked="0"/>
    </xf>
    <xf numFmtId="0" fontId="27" fillId="0" borderId="40" xfId="0" applyNumberFormat="1" applyFont="1" applyBorder="1" applyAlignment="1">
      <alignment vertical="center"/>
    </xf>
    <xf numFmtId="0" fontId="27" fillId="0" borderId="34" xfId="0" applyNumberFormat="1" applyFont="1" applyBorder="1" applyAlignment="1">
      <alignment vertical="center"/>
    </xf>
    <xf numFmtId="0" fontId="25" fillId="0" borderId="41" xfId="0" applyFont="1" applyBorder="1" applyAlignment="1">
      <alignment horizontal="center" vertical="center"/>
    </xf>
    <xf numFmtId="0" fontId="25" fillId="0" borderId="40" xfId="0" applyFont="1" applyBorder="1" applyAlignment="1">
      <alignment vertical="center"/>
    </xf>
    <xf numFmtId="0" fontId="27" fillId="0" borderId="42" xfId="0" applyNumberFormat="1" applyFont="1" applyBorder="1" applyAlignment="1" applyProtection="1">
      <alignment vertical="center"/>
      <protection locked="0"/>
    </xf>
    <xf numFmtId="0" fontId="27" fillId="0" borderId="43" xfId="0" applyNumberFormat="1" applyFont="1" applyBorder="1" applyAlignment="1" applyProtection="1">
      <alignment vertical="center"/>
      <protection locked="0"/>
    </xf>
    <xf numFmtId="0" fontId="27" fillId="0" borderId="44" xfId="0" applyNumberFormat="1" applyFont="1" applyBorder="1" applyAlignment="1" applyProtection="1">
      <alignment vertical="center"/>
      <protection locked="0"/>
    </xf>
    <xf numFmtId="0" fontId="27" fillId="0" borderId="43" xfId="0" applyNumberFormat="1" applyFont="1" applyBorder="1" applyAlignment="1">
      <alignment vertical="center"/>
    </xf>
    <xf numFmtId="0" fontId="27" fillId="0" borderId="45" xfId="0" applyNumberFormat="1" applyFont="1" applyBorder="1" applyAlignment="1" applyProtection="1">
      <alignment vertical="center"/>
      <protection locked="0"/>
    </xf>
    <xf numFmtId="0" fontId="27" fillId="0" borderId="46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5" fillId="0" borderId="47" xfId="0" applyFont="1" applyBorder="1" applyAlignment="1">
      <alignment horizontal="center" vertical="center"/>
    </xf>
    <xf numFmtId="0" fontId="25" fillId="0" borderId="48" xfId="0" applyFont="1" applyBorder="1" applyAlignment="1">
      <alignment vertical="center"/>
    </xf>
    <xf numFmtId="0" fontId="27" fillId="0" borderId="49" xfId="0" applyNumberFormat="1" applyFont="1" applyBorder="1" applyAlignment="1">
      <alignment vertical="center"/>
    </xf>
    <xf numFmtId="0" fontId="27" fillId="0" borderId="50" xfId="0" applyNumberFormat="1" applyFont="1" applyBorder="1" applyAlignment="1" applyProtection="1">
      <alignment vertical="center"/>
      <protection locked="0"/>
    </xf>
    <xf numFmtId="0" fontId="27" fillId="0" borderId="50" xfId="0" applyNumberFormat="1" applyFont="1" applyBorder="1" applyAlignment="1">
      <alignment vertical="center"/>
    </xf>
    <xf numFmtId="0" fontId="27" fillId="0" borderId="51" xfId="0" applyNumberFormat="1" applyFont="1" applyBorder="1" applyAlignment="1">
      <alignment vertical="center"/>
    </xf>
    <xf numFmtId="0" fontId="27" fillId="0" borderId="52" xfId="0" applyNumberFormat="1" applyFont="1" applyBorder="1" applyAlignment="1">
      <alignment vertical="center"/>
    </xf>
    <xf numFmtId="0" fontId="27" fillId="0" borderId="53" xfId="0" applyNumberFormat="1" applyFont="1" applyBorder="1" applyAlignment="1">
      <alignment vertical="center"/>
    </xf>
    <xf numFmtId="0" fontId="27" fillId="0" borderId="54" xfId="0" applyNumberFormat="1" applyFont="1" applyBorder="1" applyAlignment="1">
      <alignment vertical="center"/>
    </xf>
    <xf numFmtId="0" fontId="27" fillId="0" borderId="48" xfId="0" applyNumberFormat="1" applyFont="1" applyBorder="1" applyAlignment="1">
      <alignment vertical="center"/>
    </xf>
    <xf numFmtId="0" fontId="27" fillId="0" borderId="55" xfId="0" applyNumberFormat="1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11" xfId="0" applyFont="1" applyBorder="1" applyAlignment="1">
      <alignment/>
    </xf>
    <xf numFmtId="0" fontId="28" fillId="0" borderId="18" xfId="0" applyFont="1" applyBorder="1" applyAlignment="1">
      <alignment horizontal="center" vertical="justify" wrapText="1"/>
    </xf>
    <xf numFmtId="0" fontId="25" fillId="0" borderId="56" xfId="0" applyFont="1" applyBorder="1" applyAlignment="1">
      <alignment horizontal="center"/>
    </xf>
    <xf numFmtId="0" fontId="25" fillId="0" borderId="57" xfId="0" applyFont="1" applyBorder="1" applyAlignment="1">
      <alignment horizontal="center"/>
    </xf>
    <xf numFmtId="0" fontId="25" fillId="0" borderId="57" xfId="0" applyFont="1" applyBorder="1" applyAlignment="1">
      <alignment horizontal="center" vertical="top"/>
    </xf>
    <xf numFmtId="0" fontId="25" fillId="0" borderId="58" xfId="0" applyFont="1" applyBorder="1" applyAlignment="1">
      <alignment horizontal="center" vertical="center"/>
    </xf>
    <xf numFmtId="0" fontId="25" fillId="0" borderId="52" xfId="0" applyFont="1" applyBorder="1" applyAlignment="1">
      <alignment vertical="center"/>
    </xf>
    <xf numFmtId="0" fontId="27" fillId="0" borderId="59" xfId="0" applyNumberFormat="1" applyFont="1" applyBorder="1" applyAlignment="1">
      <alignment vertical="center"/>
    </xf>
    <xf numFmtId="0" fontId="27" fillId="0" borderId="53" xfId="0" applyNumberFormat="1" applyFont="1" applyBorder="1" applyAlignment="1" applyProtection="1">
      <alignment vertical="center"/>
      <protection locked="0"/>
    </xf>
    <xf numFmtId="0" fontId="27" fillId="0" borderId="60" xfId="0" applyNumberFormat="1" applyFont="1" applyBorder="1" applyAlignment="1">
      <alignment vertical="center"/>
    </xf>
    <xf numFmtId="0" fontId="27" fillId="0" borderId="61" xfId="0" applyNumberFormat="1" applyFont="1" applyBorder="1" applyAlignment="1">
      <alignment vertical="center"/>
    </xf>
    <xf numFmtId="0" fontId="27" fillId="0" borderId="62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9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30" fillId="0" borderId="0" xfId="0" applyNumberFormat="1" applyFont="1" applyBorder="1" applyAlignment="1">
      <alignment vertical="center"/>
    </xf>
    <xf numFmtId="49" fontId="31" fillId="0" borderId="0" xfId="0" applyNumberFormat="1" applyFont="1" applyBorder="1" applyAlignment="1">
      <alignment vertical="center"/>
    </xf>
    <xf numFmtId="49" fontId="32" fillId="0" borderId="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79"/>
  <sheetViews>
    <sheetView tabSelected="1" zoomScalePageLayoutView="0" workbookViewId="0" topLeftCell="A1">
      <selection activeCell="C9" sqref="C9"/>
    </sheetView>
  </sheetViews>
  <sheetFormatPr defaultColWidth="9.00390625" defaultRowHeight="13.5"/>
  <cols>
    <col min="1" max="1" width="9.50390625" style="11" customWidth="1"/>
    <col min="2" max="2" width="12.50390625" style="2" customWidth="1"/>
    <col min="3" max="4" width="5.00390625" style="3" customWidth="1"/>
    <col min="5" max="5" width="5.25390625" style="3" customWidth="1"/>
    <col min="6" max="10" width="5.00390625" style="3" customWidth="1"/>
    <col min="11" max="11" width="5.00390625" style="3" hidden="1" customWidth="1"/>
    <col min="12" max="12" width="5.25390625" style="3" customWidth="1"/>
    <col min="13" max="20" width="5.00390625" style="3" customWidth="1"/>
    <col min="21" max="21" width="5.25390625" style="3" customWidth="1"/>
    <col min="22" max="22" width="5.00390625" style="3" customWidth="1"/>
    <col min="23" max="23" width="5.25390625" style="3" customWidth="1"/>
    <col min="24" max="24" width="5.00390625" style="3" hidden="1" customWidth="1"/>
    <col min="25" max="27" width="5.00390625" style="3" customWidth="1"/>
    <col min="28" max="29" width="5.00390625" style="3" hidden="1" customWidth="1"/>
    <col min="30" max="33" width="5.00390625" style="3" customWidth="1"/>
    <col min="34" max="35" width="5.00390625" style="3" hidden="1" customWidth="1"/>
    <col min="36" max="37" width="5.00390625" style="3" customWidth="1"/>
    <col min="38" max="38" width="5.25390625" style="3" customWidth="1"/>
    <col min="39" max="40" width="5.00390625" style="3" hidden="1" customWidth="1"/>
    <col min="41" max="41" width="5.00390625" style="3" customWidth="1"/>
    <col min="42" max="45" width="5.00390625" style="3" hidden="1" customWidth="1"/>
    <col min="46" max="46" width="5.25390625" style="3" customWidth="1"/>
    <col min="47" max="51" width="5.00390625" style="3" customWidth="1"/>
    <col min="52" max="53" width="5.00390625" style="3" hidden="1" customWidth="1"/>
    <col min="54" max="56" width="5.00390625" style="3" customWidth="1"/>
    <col min="57" max="57" width="5.00390625" style="3" hidden="1" customWidth="1"/>
    <col min="58" max="58" width="5.00390625" style="3" customWidth="1"/>
    <col min="59" max="61" width="5.00390625" style="3" hidden="1" customWidth="1"/>
    <col min="62" max="62" width="5.00390625" style="3" customWidth="1"/>
    <col min="63" max="63" width="5.25390625" style="3" customWidth="1"/>
    <col min="64" max="64" width="6.375" style="3" customWidth="1"/>
    <col min="65" max="16384" width="9.00390625" style="3" customWidth="1"/>
  </cols>
  <sheetData>
    <row r="1" spans="1:63" ht="17.25">
      <c r="A1" s="1" t="s">
        <v>84</v>
      </c>
      <c r="C1" s="2"/>
      <c r="BK1" s="4" t="s">
        <v>81</v>
      </c>
    </row>
    <row r="2" spans="1:3" ht="3.75" customHeight="1">
      <c r="A2" s="5"/>
      <c r="C2" s="2"/>
    </row>
    <row r="3" s="7" customFormat="1" ht="18.75">
      <c r="A3" s="6" t="s">
        <v>82</v>
      </c>
    </row>
    <row r="4" spans="1:64" ht="21" customHeight="1">
      <c r="A4" s="8" t="s">
        <v>83</v>
      </c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</row>
    <row r="5" ht="15" customHeight="1" thickBot="1"/>
    <row r="6" spans="1:64" ht="2.25" customHeight="1">
      <c r="A6" s="12"/>
      <c r="B6" s="13"/>
      <c r="C6" s="14"/>
      <c r="D6" s="14"/>
      <c r="E6" s="15"/>
      <c r="F6" s="14"/>
      <c r="G6" s="14"/>
      <c r="H6" s="14"/>
      <c r="I6" s="14"/>
      <c r="J6" s="14"/>
      <c r="K6" s="14"/>
      <c r="L6" s="15"/>
      <c r="M6" s="14"/>
      <c r="N6" s="14"/>
      <c r="O6" s="14"/>
      <c r="P6" s="14"/>
      <c r="Q6" s="14"/>
      <c r="R6" s="14"/>
      <c r="S6" s="14"/>
      <c r="T6" s="14"/>
      <c r="U6" s="15"/>
      <c r="V6" s="16"/>
      <c r="W6" s="17"/>
      <c r="X6" s="14"/>
      <c r="Y6" s="14"/>
      <c r="Z6" s="14"/>
      <c r="AA6" s="14"/>
      <c r="AB6" s="15"/>
      <c r="AC6" s="14"/>
      <c r="AD6" s="14"/>
      <c r="AE6" s="14"/>
      <c r="AF6" s="14"/>
      <c r="AG6" s="14"/>
      <c r="AH6" s="14"/>
      <c r="AI6" s="14"/>
      <c r="AJ6" s="14"/>
      <c r="AK6" s="18"/>
      <c r="AL6" s="17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8"/>
      <c r="BK6" s="17"/>
      <c r="BL6" s="19"/>
    </row>
    <row r="7" spans="1:64" s="28" customFormat="1" ht="49.5" customHeight="1">
      <c r="A7" s="20"/>
      <c r="B7" s="21"/>
      <c r="C7" s="22" t="s">
        <v>0</v>
      </c>
      <c r="D7" s="22" t="s">
        <v>1</v>
      </c>
      <c r="E7" s="23" t="s">
        <v>2</v>
      </c>
      <c r="F7" s="22" t="s">
        <v>3</v>
      </c>
      <c r="G7" s="22" t="s">
        <v>4</v>
      </c>
      <c r="H7" s="22" t="s">
        <v>5</v>
      </c>
      <c r="I7" s="22" t="s">
        <v>6</v>
      </c>
      <c r="J7" s="22" t="s">
        <v>1</v>
      </c>
      <c r="K7" s="22" t="s">
        <v>7</v>
      </c>
      <c r="L7" s="23" t="s">
        <v>8</v>
      </c>
      <c r="M7" s="22" t="s">
        <v>9</v>
      </c>
      <c r="N7" s="22" t="s">
        <v>10</v>
      </c>
      <c r="O7" s="22" t="s">
        <v>11</v>
      </c>
      <c r="P7" s="22" t="s">
        <v>12</v>
      </c>
      <c r="Q7" s="22" t="s">
        <v>13</v>
      </c>
      <c r="R7" s="22" t="s">
        <v>14</v>
      </c>
      <c r="S7" s="22" t="s">
        <v>15</v>
      </c>
      <c r="T7" s="22" t="s">
        <v>16</v>
      </c>
      <c r="U7" s="23" t="s">
        <v>17</v>
      </c>
      <c r="V7" s="24" t="s">
        <v>18</v>
      </c>
      <c r="W7" s="25" t="s">
        <v>19</v>
      </c>
      <c r="X7" s="22" t="s">
        <v>20</v>
      </c>
      <c r="Y7" s="22" t="s">
        <v>21</v>
      </c>
      <c r="Z7" s="22" t="s">
        <v>22</v>
      </c>
      <c r="AA7" s="22" t="s">
        <v>23</v>
      </c>
      <c r="AB7" s="23" t="s">
        <v>24</v>
      </c>
      <c r="AC7" s="22" t="s">
        <v>25</v>
      </c>
      <c r="AD7" s="22" t="s">
        <v>26</v>
      </c>
      <c r="AE7" s="22" t="s">
        <v>27</v>
      </c>
      <c r="AF7" s="22" t="s">
        <v>28</v>
      </c>
      <c r="AG7" s="22" t="s">
        <v>29</v>
      </c>
      <c r="AH7" s="22" t="s">
        <v>30</v>
      </c>
      <c r="AI7" s="22" t="s">
        <v>31</v>
      </c>
      <c r="AJ7" s="22" t="s">
        <v>32</v>
      </c>
      <c r="AK7" s="26" t="s">
        <v>33</v>
      </c>
      <c r="AL7" s="25" t="s">
        <v>34</v>
      </c>
      <c r="AM7" s="22" t="s">
        <v>35</v>
      </c>
      <c r="AN7" s="22" t="s">
        <v>36</v>
      </c>
      <c r="AO7" s="22" t="s">
        <v>37</v>
      </c>
      <c r="AP7" s="22" t="s">
        <v>38</v>
      </c>
      <c r="AQ7" s="22" t="s">
        <v>39</v>
      </c>
      <c r="AR7" s="22" t="s">
        <v>40</v>
      </c>
      <c r="AS7" s="22" t="s">
        <v>41</v>
      </c>
      <c r="AT7" s="22" t="s">
        <v>42</v>
      </c>
      <c r="AU7" s="22" t="s">
        <v>43</v>
      </c>
      <c r="AV7" s="22" t="s">
        <v>44</v>
      </c>
      <c r="AW7" s="22" t="s">
        <v>45</v>
      </c>
      <c r="AX7" s="22" t="s">
        <v>46</v>
      </c>
      <c r="AY7" s="22" t="s">
        <v>47</v>
      </c>
      <c r="AZ7" s="22" t="s">
        <v>48</v>
      </c>
      <c r="BA7" s="22" t="s">
        <v>49</v>
      </c>
      <c r="BB7" s="22" t="s">
        <v>50</v>
      </c>
      <c r="BC7" s="22" t="s">
        <v>51</v>
      </c>
      <c r="BD7" s="22" t="s">
        <v>52</v>
      </c>
      <c r="BE7" s="22" t="s">
        <v>53</v>
      </c>
      <c r="BF7" s="22" t="s">
        <v>54</v>
      </c>
      <c r="BG7" s="22" t="s">
        <v>55</v>
      </c>
      <c r="BH7" s="22" t="s">
        <v>56</v>
      </c>
      <c r="BI7" s="22" t="s">
        <v>57</v>
      </c>
      <c r="BJ7" s="26" t="s">
        <v>58</v>
      </c>
      <c r="BK7" s="25" t="s">
        <v>59</v>
      </c>
      <c r="BL7" s="27" t="s">
        <v>60</v>
      </c>
    </row>
    <row r="8" spans="1:64" s="37" customFormat="1" ht="5.25" customHeight="1">
      <c r="A8" s="29" t="s">
        <v>61</v>
      </c>
      <c r="B8" s="30"/>
      <c r="C8" s="31"/>
      <c r="D8" s="31"/>
      <c r="E8" s="32"/>
      <c r="F8" s="31"/>
      <c r="G8" s="31"/>
      <c r="H8" s="31"/>
      <c r="I8" s="31"/>
      <c r="J8" s="31"/>
      <c r="K8" s="31"/>
      <c r="L8" s="32"/>
      <c r="M8" s="31"/>
      <c r="N8" s="31"/>
      <c r="O8" s="31"/>
      <c r="P8" s="31"/>
      <c r="Q8" s="31"/>
      <c r="R8" s="31"/>
      <c r="S8" s="31"/>
      <c r="T8" s="31"/>
      <c r="U8" s="32"/>
      <c r="V8" s="33"/>
      <c r="W8" s="34"/>
      <c r="X8" s="31"/>
      <c r="Y8" s="31"/>
      <c r="Z8" s="31"/>
      <c r="AA8" s="31"/>
      <c r="AB8" s="32"/>
      <c r="AC8" s="31"/>
      <c r="AD8" s="31"/>
      <c r="AE8" s="31"/>
      <c r="AF8" s="31"/>
      <c r="AG8" s="31"/>
      <c r="AH8" s="31"/>
      <c r="AI8" s="31"/>
      <c r="AJ8" s="31"/>
      <c r="AK8" s="35"/>
      <c r="AL8" s="34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5"/>
      <c r="BK8" s="34"/>
      <c r="BL8" s="36"/>
    </row>
    <row r="9" spans="1:64" s="37" customFormat="1" ht="15" customHeight="1">
      <c r="A9" s="38"/>
      <c r="B9" s="39" t="s">
        <v>62</v>
      </c>
      <c r="C9" s="40">
        <v>96</v>
      </c>
      <c r="D9" s="40">
        <v>34</v>
      </c>
      <c r="E9" s="41">
        <f>SUM(C9:D9)</f>
        <v>130</v>
      </c>
      <c r="F9" s="40">
        <v>99</v>
      </c>
      <c r="G9" s="40">
        <v>161</v>
      </c>
      <c r="H9" s="40">
        <v>72</v>
      </c>
      <c r="I9" s="40">
        <v>18</v>
      </c>
      <c r="J9" s="40">
        <v>17</v>
      </c>
      <c r="K9" s="40">
        <v>0</v>
      </c>
      <c r="L9" s="41">
        <f>SUM(F9:K9)</f>
        <v>367</v>
      </c>
      <c r="M9" s="40">
        <v>18</v>
      </c>
      <c r="N9" s="40">
        <v>54</v>
      </c>
      <c r="O9" s="40">
        <v>20</v>
      </c>
      <c r="P9" s="40">
        <v>12</v>
      </c>
      <c r="Q9" s="40">
        <v>17</v>
      </c>
      <c r="R9" s="40">
        <v>18</v>
      </c>
      <c r="S9" s="40">
        <v>24</v>
      </c>
      <c r="T9" s="40">
        <v>21</v>
      </c>
      <c r="U9" s="41">
        <f>SUM(M9:T9)</f>
        <v>184</v>
      </c>
      <c r="V9" s="42">
        <v>0</v>
      </c>
      <c r="W9" s="43">
        <f>SUM(E9,L9,U9,V9)</f>
        <v>681</v>
      </c>
      <c r="X9" s="40">
        <v>0</v>
      </c>
      <c r="Y9" s="40">
        <v>126</v>
      </c>
      <c r="Z9" s="40">
        <v>84</v>
      </c>
      <c r="AA9" s="40">
        <v>121</v>
      </c>
      <c r="AB9" s="44">
        <f>SUM(X9:AA9)</f>
        <v>331</v>
      </c>
      <c r="AC9" s="40">
        <v>0</v>
      </c>
      <c r="AD9" s="40">
        <v>78</v>
      </c>
      <c r="AE9" s="40">
        <v>98</v>
      </c>
      <c r="AF9" s="40">
        <v>120</v>
      </c>
      <c r="AG9" s="40">
        <v>106</v>
      </c>
      <c r="AH9" s="40">
        <v>0</v>
      </c>
      <c r="AI9" s="40">
        <v>0</v>
      </c>
      <c r="AJ9" s="40">
        <v>27</v>
      </c>
      <c r="AK9" s="45">
        <v>0</v>
      </c>
      <c r="AL9" s="43">
        <f>SUM(AB9,AC9:AK9)</f>
        <v>760</v>
      </c>
      <c r="AM9" s="40">
        <v>0</v>
      </c>
      <c r="AN9" s="40">
        <v>0</v>
      </c>
      <c r="AO9" s="40">
        <v>1</v>
      </c>
      <c r="AP9" s="40">
        <v>0</v>
      </c>
      <c r="AQ9" s="40">
        <v>0</v>
      </c>
      <c r="AR9" s="40">
        <v>0</v>
      </c>
      <c r="AS9" s="40">
        <v>0</v>
      </c>
      <c r="AT9" s="40">
        <v>494</v>
      </c>
      <c r="AU9" s="40">
        <v>137</v>
      </c>
      <c r="AV9" s="40">
        <v>27</v>
      </c>
      <c r="AW9" s="40">
        <v>213</v>
      </c>
      <c r="AX9" s="40">
        <v>120</v>
      </c>
      <c r="AY9" s="40">
        <v>78</v>
      </c>
      <c r="AZ9" s="40">
        <v>0</v>
      </c>
      <c r="BA9" s="40">
        <v>0</v>
      </c>
      <c r="BB9" s="40">
        <v>177</v>
      </c>
      <c r="BC9" s="40">
        <v>39</v>
      </c>
      <c r="BD9" s="40">
        <v>36</v>
      </c>
      <c r="BE9" s="40">
        <v>0</v>
      </c>
      <c r="BF9" s="40">
        <v>16</v>
      </c>
      <c r="BG9" s="40">
        <v>0</v>
      </c>
      <c r="BH9" s="40">
        <v>0</v>
      </c>
      <c r="BI9" s="40">
        <v>0</v>
      </c>
      <c r="BJ9" s="45">
        <v>0</v>
      </c>
      <c r="BK9" s="43">
        <f>SUM(AM9:BJ9)</f>
        <v>1338</v>
      </c>
      <c r="BL9" s="46">
        <f>SUM(BK9,AL9,W9)</f>
        <v>2779</v>
      </c>
    </row>
    <row r="10" spans="1:64" s="37" customFormat="1" ht="15" customHeight="1">
      <c r="A10" s="38"/>
      <c r="B10" s="39" t="s">
        <v>63</v>
      </c>
      <c r="C10" s="40">
        <v>0</v>
      </c>
      <c r="D10" s="40">
        <v>0</v>
      </c>
      <c r="E10" s="41">
        <f aca="true" t="shared" si="0" ref="E10:E64">SUM(C10:D10)</f>
        <v>0</v>
      </c>
      <c r="F10" s="40">
        <v>1</v>
      </c>
      <c r="G10" s="40">
        <v>2</v>
      </c>
      <c r="H10" s="40">
        <v>0</v>
      </c>
      <c r="I10" s="40">
        <v>1</v>
      </c>
      <c r="J10" s="40">
        <v>0</v>
      </c>
      <c r="K10" s="40">
        <v>0</v>
      </c>
      <c r="L10" s="41">
        <f aca="true" t="shared" si="1" ref="L10:L64">SUM(F10:K10)</f>
        <v>4</v>
      </c>
      <c r="M10" s="40">
        <v>0</v>
      </c>
      <c r="N10" s="40">
        <v>0</v>
      </c>
      <c r="O10" s="40">
        <v>0</v>
      </c>
      <c r="P10" s="40">
        <v>1</v>
      </c>
      <c r="Q10" s="40">
        <v>0</v>
      </c>
      <c r="R10" s="40">
        <v>1</v>
      </c>
      <c r="S10" s="40">
        <v>0</v>
      </c>
      <c r="T10" s="40">
        <v>1</v>
      </c>
      <c r="U10" s="41">
        <f>SUM(M10:T10)</f>
        <v>3</v>
      </c>
      <c r="V10" s="42">
        <v>0</v>
      </c>
      <c r="W10" s="43">
        <f aca="true" t="shared" si="2" ref="W10:W64">SUM(E10,L10,U10,V10)</f>
        <v>7</v>
      </c>
      <c r="X10" s="40">
        <v>0</v>
      </c>
      <c r="Y10" s="40">
        <v>1</v>
      </c>
      <c r="Z10" s="40">
        <v>1</v>
      </c>
      <c r="AA10" s="40">
        <v>1</v>
      </c>
      <c r="AB10" s="44">
        <f aca="true" t="shared" si="3" ref="AB10:AB64">SUM(X10:AA10)</f>
        <v>3</v>
      </c>
      <c r="AC10" s="40">
        <v>0</v>
      </c>
      <c r="AD10" s="40">
        <v>0</v>
      </c>
      <c r="AE10" s="40">
        <v>0</v>
      </c>
      <c r="AF10" s="40">
        <v>3</v>
      </c>
      <c r="AG10" s="40">
        <v>2</v>
      </c>
      <c r="AH10" s="40">
        <v>0</v>
      </c>
      <c r="AI10" s="40">
        <v>0</v>
      </c>
      <c r="AJ10" s="40">
        <v>2</v>
      </c>
      <c r="AK10" s="45">
        <v>0</v>
      </c>
      <c r="AL10" s="43">
        <f aca="true" t="shared" si="4" ref="AL10:AL64">SUM(AB10,AC10:AK10)</f>
        <v>10</v>
      </c>
      <c r="AM10" s="40">
        <v>0</v>
      </c>
      <c r="AN10" s="40">
        <v>0</v>
      </c>
      <c r="AO10" s="40">
        <v>0</v>
      </c>
      <c r="AP10" s="40">
        <v>0</v>
      </c>
      <c r="AQ10" s="40">
        <v>0</v>
      </c>
      <c r="AR10" s="40">
        <v>0</v>
      </c>
      <c r="AS10" s="40">
        <v>0</v>
      </c>
      <c r="AT10" s="40">
        <v>9</v>
      </c>
      <c r="AU10" s="40">
        <v>3</v>
      </c>
      <c r="AV10" s="40">
        <v>1</v>
      </c>
      <c r="AW10" s="40">
        <v>6</v>
      </c>
      <c r="AX10" s="40">
        <v>1</v>
      </c>
      <c r="AY10" s="40">
        <v>0</v>
      </c>
      <c r="AZ10" s="40">
        <v>0</v>
      </c>
      <c r="BA10" s="40">
        <v>0</v>
      </c>
      <c r="BB10" s="40">
        <v>1</v>
      </c>
      <c r="BC10" s="40">
        <v>0</v>
      </c>
      <c r="BD10" s="40">
        <v>1</v>
      </c>
      <c r="BE10" s="40">
        <v>0</v>
      </c>
      <c r="BF10" s="40">
        <v>0</v>
      </c>
      <c r="BG10" s="40">
        <v>0</v>
      </c>
      <c r="BH10" s="40">
        <v>0</v>
      </c>
      <c r="BI10" s="40">
        <v>0</v>
      </c>
      <c r="BJ10" s="45">
        <v>0</v>
      </c>
      <c r="BK10" s="43">
        <f aca="true" t="shared" si="5" ref="BK10:BK64">SUM(AM10:BJ10)</f>
        <v>22</v>
      </c>
      <c r="BL10" s="46">
        <f>SUM(BK10,AL10,W10)</f>
        <v>39</v>
      </c>
    </row>
    <row r="11" spans="1:64" s="37" customFormat="1" ht="15" customHeight="1">
      <c r="A11" s="38"/>
      <c r="B11" s="39" t="s">
        <v>64</v>
      </c>
      <c r="C11" s="40">
        <v>14</v>
      </c>
      <c r="D11" s="40">
        <v>12</v>
      </c>
      <c r="E11" s="41">
        <f t="shared" si="0"/>
        <v>26</v>
      </c>
      <c r="F11" s="40">
        <v>21</v>
      </c>
      <c r="G11" s="40">
        <v>23</v>
      </c>
      <c r="H11" s="40">
        <v>9</v>
      </c>
      <c r="I11" s="40">
        <v>3</v>
      </c>
      <c r="J11" s="40">
        <v>4</v>
      </c>
      <c r="K11" s="40">
        <v>0</v>
      </c>
      <c r="L11" s="41">
        <f t="shared" si="1"/>
        <v>60</v>
      </c>
      <c r="M11" s="40">
        <v>0</v>
      </c>
      <c r="N11" s="40">
        <v>12</v>
      </c>
      <c r="O11" s="40">
        <v>7</v>
      </c>
      <c r="P11" s="40">
        <v>7</v>
      </c>
      <c r="Q11" s="40">
        <v>6</v>
      </c>
      <c r="R11" s="40">
        <v>4</v>
      </c>
      <c r="S11" s="40">
        <v>5</v>
      </c>
      <c r="T11" s="40">
        <v>2</v>
      </c>
      <c r="U11" s="41">
        <f>SUM(M11:T11)</f>
        <v>43</v>
      </c>
      <c r="V11" s="42">
        <v>0</v>
      </c>
      <c r="W11" s="43">
        <f t="shared" si="2"/>
        <v>129</v>
      </c>
      <c r="X11" s="40">
        <v>0</v>
      </c>
      <c r="Y11" s="40">
        <v>21</v>
      </c>
      <c r="Z11" s="40">
        <v>20</v>
      </c>
      <c r="AA11" s="40">
        <v>31</v>
      </c>
      <c r="AB11" s="44">
        <f t="shared" si="3"/>
        <v>72</v>
      </c>
      <c r="AC11" s="40">
        <v>0</v>
      </c>
      <c r="AD11" s="40">
        <v>22</v>
      </c>
      <c r="AE11" s="40">
        <v>13</v>
      </c>
      <c r="AF11" s="40">
        <v>4</v>
      </c>
      <c r="AG11" s="40">
        <v>6</v>
      </c>
      <c r="AH11" s="40">
        <v>0</v>
      </c>
      <c r="AI11" s="40">
        <v>0</v>
      </c>
      <c r="AJ11" s="40">
        <v>0</v>
      </c>
      <c r="AK11" s="45">
        <v>0</v>
      </c>
      <c r="AL11" s="43">
        <f t="shared" si="4"/>
        <v>117</v>
      </c>
      <c r="AM11" s="40">
        <v>0</v>
      </c>
      <c r="AN11" s="40">
        <v>0</v>
      </c>
      <c r="AO11" s="40">
        <v>0</v>
      </c>
      <c r="AP11" s="40">
        <v>0</v>
      </c>
      <c r="AQ11" s="40">
        <v>0</v>
      </c>
      <c r="AR11" s="40">
        <v>0</v>
      </c>
      <c r="AS11" s="40">
        <v>0</v>
      </c>
      <c r="AT11" s="40">
        <v>81</v>
      </c>
      <c r="AU11" s="40">
        <v>9</v>
      </c>
      <c r="AV11" s="40">
        <v>0</v>
      </c>
      <c r="AW11" s="40">
        <v>39</v>
      </c>
      <c r="AX11" s="40">
        <v>13</v>
      </c>
      <c r="AY11" s="40">
        <v>5</v>
      </c>
      <c r="AZ11" s="40">
        <v>0</v>
      </c>
      <c r="BA11" s="40">
        <v>0</v>
      </c>
      <c r="BB11" s="40">
        <v>16</v>
      </c>
      <c r="BC11" s="40">
        <v>2</v>
      </c>
      <c r="BD11" s="40">
        <v>4</v>
      </c>
      <c r="BE11" s="40">
        <v>0</v>
      </c>
      <c r="BF11" s="40">
        <v>1</v>
      </c>
      <c r="BG11" s="40">
        <v>0</v>
      </c>
      <c r="BH11" s="40">
        <v>0</v>
      </c>
      <c r="BI11" s="40">
        <v>0</v>
      </c>
      <c r="BJ11" s="45">
        <v>0</v>
      </c>
      <c r="BK11" s="43">
        <f t="shared" si="5"/>
        <v>170</v>
      </c>
      <c r="BL11" s="46">
        <f>SUM(BK11,AL11,W11)</f>
        <v>416</v>
      </c>
    </row>
    <row r="12" spans="1:64" s="37" customFormat="1" ht="15" customHeight="1">
      <c r="A12" s="38"/>
      <c r="B12" s="39" t="s">
        <v>65</v>
      </c>
      <c r="C12" s="40">
        <v>6</v>
      </c>
      <c r="D12" s="40">
        <v>1</v>
      </c>
      <c r="E12" s="41">
        <f t="shared" si="0"/>
        <v>7</v>
      </c>
      <c r="F12" s="40">
        <v>11</v>
      </c>
      <c r="G12" s="40">
        <v>11</v>
      </c>
      <c r="H12" s="40">
        <v>7</v>
      </c>
      <c r="I12" s="40">
        <v>2</v>
      </c>
      <c r="J12" s="40">
        <v>2</v>
      </c>
      <c r="K12" s="40">
        <v>0</v>
      </c>
      <c r="L12" s="41">
        <f t="shared" si="1"/>
        <v>33</v>
      </c>
      <c r="M12" s="40">
        <v>2</v>
      </c>
      <c r="N12" s="40">
        <v>2</v>
      </c>
      <c r="O12" s="40">
        <v>6</v>
      </c>
      <c r="P12" s="40">
        <v>4</v>
      </c>
      <c r="Q12" s="40">
        <v>0</v>
      </c>
      <c r="R12" s="40">
        <v>5</v>
      </c>
      <c r="S12" s="40">
        <v>4</v>
      </c>
      <c r="T12" s="40">
        <v>3</v>
      </c>
      <c r="U12" s="41">
        <f>SUM(M12:T12)</f>
        <v>26</v>
      </c>
      <c r="V12" s="42">
        <v>0</v>
      </c>
      <c r="W12" s="43">
        <f t="shared" si="2"/>
        <v>66</v>
      </c>
      <c r="X12" s="40">
        <v>0</v>
      </c>
      <c r="Y12" s="40">
        <v>4</v>
      </c>
      <c r="Z12" s="40">
        <v>5</v>
      </c>
      <c r="AA12" s="40">
        <v>7</v>
      </c>
      <c r="AB12" s="44">
        <f t="shared" si="3"/>
        <v>16</v>
      </c>
      <c r="AC12" s="40">
        <v>0</v>
      </c>
      <c r="AD12" s="40">
        <v>5</v>
      </c>
      <c r="AE12" s="40">
        <v>5</v>
      </c>
      <c r="AF12" s="40">
        <v>4</v>
      </c>
      <c r="AG12" s="40">
        <v>4</v>
      </c>
      <c r="AH12" s="40">
        <v>0</v>
      </c>
      <c r="AI12" s="40">
        <v>0</v>
      </c>
      <c r="AJ12" s="40">
        <v>4</v>
      </c>
      <c r="AK12" s="45">
        <v>0</v>
      </c>
      <c r="AL12" s="43">
        <f t="shared" si="4"/>
        <v>38</v>
      </c>
      <c r="AM12" s="40">
        <v>0</v>
      </c>
      <c r="AN12" s="40">
        <v>0</v>
      </c>
      <c r="AO12" s="40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37</v>
      </c>
      <c r="AU12" s="40">
        <v>8</v>
      </c>
      <c r="AV12" s="40">
        <v>2</v>
      </c>
      <c r="AW12" s="40">
        <v>6</v>
      </c>
      <c r="AX12" s="40">
        <v>10</v>
      </c>
      <c r="AY12" s="40">
        <v>4</v>
      </c>
      <c r="AZ12" s="40">
        <v>0</v>
      </c>
      <c r="BA12" s="40">
        <v>0</v>
      </c>
      <c r="BB12" s="40">
        <v>6</v>
      </c>
      <c r="BC12" s="40">
        <v>8</v>
      </c>
      <c r="BD12" s="40">
        <v>8</v>
      </c>
      <c r="BE12" s="40">
        <v>0</v>
      </c>
      <c r="BF12" s="40">
        <v>2</v>
      </c>
      <c r="BG12" s="40">
        <v>0</v>
      </c>
      <c r="BH12" s="40">
        <v>0</v>
      </c>
      <c r="BI12" s="40">
        <v>0</v>
      </c>
      <c r="BJ12" s="45">
        <v>0</v>
      </c>
      <c r="BK12" s="43">
        <f t="shared" si="5"/>
        <v>91</v>
      </c>
      <c r="BL12" s="46">
        <f>SUM(BK12,AL12,W12)</f>
        <v>195</v>
      </c>
    </row>
    <row r="13" spans="1:64" s="37" customFormat="1" ht="3.75" customHeight="1">
      <c r="A13" s="38"/>
      <c r="B13" s="39"/>
      <c r="C13" s="47"/>
      <c r="D13" s="47"/>
      <c r="E13" s="41"/>
      <c r="F13" s="47"/>
      <c r="G13" s="47"/>
      <c r="H13" s="47"/>
      <c r="I13" s="47"/>
      <c r="J13" s="47"/>
      <c r="K13" s="47"/>
      <c r="L13" s="41"/>
      <c r="M13" s="47"/>
      <c r="N13" s="47"/>
      <c r="O13" s="47"/>
      <c r="P13" s="47"/>
      <c r="Q13" s="47"/>
      <c r="R13" s="47"/>
      <c r="S13" s="47"/>
      <c r="T13" s="47"/>
      <c r="U13" s="44"/>
      <c r="V13" s="48"/>
      <c r="W13" s="43"/>
      <c r="X13" s="47"/>
      <c r="Y13" s="47"/>
      <c r="Z13" s="47"/>
      <c r="AA13" s="47"/>
      <c r="AB13" s="44"/>
      <c r="AC13" s="47"/>
      <c r="AD13" s="47"/>
      <c r="AE13" s="47"/>
      <c r="AF13" s="47"/>
      <c r="AG13" s="47"/>
      <c r="AH13" s="47"/>
      <c r="AI13" s="47"/>
      <c r="AJ13" s="47"/>
      <c r="AK13" s="49"/>
      <c r="AL13" s="43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9"/>
      <c r="BK13" s="43"/>
      <c r="BL13" s="46"/>
    </row>
    <row r="14" spans="1:64" s="59" customFormat="1" ht="15" customHeight="1">
      <c r="A14" s="50"/>
      <c r="B14" s="51" t="s">
        <v>66</v>
      </c>
      <c r="C14" s="52">
        <f aca="true" t="shared" si="6" ref="C14:T14">SUM(C9:C12)</f>
        <v>116</v>
      </c>
      <c r="D14" s="52">
        <f>SUM(D9:D12)</f>
        <v>47</v>
      </c>
      <c r="E14" s="53">
        <f t="shared" si="0"/>
        <v>163</v>
      </c>
      <c r="F14" s="52">
        <f t="shared" si="6"/>
        <v>132</v>
      </c>
      <c r="G14" s="52">
        <f t="shared" si="6"/>
        <v>197</v>
      </c>
      <c r="H14" s="52">
        <f t="shared" si="6"/>
        <v>88</v>
      </c>
      <c r="I14" s="52">
        <f t="shared" si="6"/>
        <v>24</v>
      </c>
      <c r="J14" s="52">
        <f t="shared" si="6"/>
        <v>23</v>
      </c>
      <c r="K14" s="52">
        <f t="shared" si="6"/>
        <v>0</v>
      </c>
      <c r="L14" s="53">
        <f t="shared" si="1"/>
        <v>464</v>
      </c>
      <c r="M14" s="52">
        <f t="shared" si="6"/>
        <v>20</v>
      </c>
      <c r="N14" s="52">
        <f>SUM(N9:N12)</f>
        <v>68</v>
      </c>
      <c r="O14" s="52">
        <f t="shared" si="6"/>
        <v>33</v>
      </c>
      <c r="P14" s="52">
        <f>SUM(P9:P12)</f>
        <v>24</v>
      </c>
      <c r="Q14" s="52">
        <f t="shared" si="6"/>
        <v>23</v>
      </c>
      <c r="R14" s="52">
        <f t="shared" si="6"/>
        <v>28</v>
      </c>
      <c r="S14" s="52">
        <f t="shared" si="6"/>
        <v>33</v>
      </c>
      <c r="T14" s="52">
        <f t="shared" si="6"/>
        <v>27</v>
      </c>
      <c r="U14" s="54">
        <f>SUM(U9:U12)</f>
        <v>256</v>
      </c>
      <c r="V14" s="55">
        <f>SUM(V9:V12)</f>
        <v>0</v>
      </c>
      <c r="W14" s="56">
        <f t="shared" si="2"/>
        <v>883</v>
      </c>
      <c r="X14" s="52">
        <f aca="true" t="shared" si="7" ref="X14:AJ14">SUM(X9:X12)</f>
        <v>0</v>
      </c>
      <c r="Y14" s="52">
        <f>SUM(Y9:Y12)</f>
        <v>152</v>
      </c>
      <c r="Z14" s="52">
        <f>SUM(Z9:Z12)</f>
        <v>110</v>
      </c>
      <c r="AA14" s="52">
        <f>SUM(AA9:AA12)</f>
        <v>160</v>
      </c>
      <c r="AB14" s="54">
        <f t="shared" si="3"/>
        <v>422</v>
      </c>
      <c r="AC14" s="52">
        <f t="shared" si="7"/>
        <v>0</v>
      </c>
      <c r="AD14" s="52">
        <f t="shared" si="7"/>
        <v>105</v>
      </c>
      <c r="AE14" s="52">
        <f t="shared" si="7"/>
        <v>116</v>
      </c>
      <c r="AF14" s="52">
        <f>SUM(AF9:AF12)</f>
        <v>131</v>
      </c>
      <c r="AG14" s="52">
        <f t="shared" si="7"/>
        <v>118</v>
      </c>
      <c r="AH14" s="52">
        <f t="shared" si="7"/>
        <v>0</v>
      </c>
      <c r="AI14" s="52">
        <f t="shared" si="7"/>
        <v>0</v>
      </c>
      <c r="AJ14" s="52">
        <f t="shared" si="7"/>
        <v>33</v>
      </c>
      <c r="AK14" s="57">
        <f>SUM(AK9:AK12)</f>
        <v>0</v>
      </c>
      <c r="AL14" s="56">
        <f t="shared" si="4"/>
        <v>925</v>
      </c>
      <c r="AM14" s="52">
        <f aca="true" t="shared" si="8" ref="AM14:BI14">SUM(AM9:AM12)</f>
        <v>0</v>
      </c>
      <c r="AN14" s="52">
        <f t="shared" si="8"/>
        <v>0</v>
      </c>
      <c r="AO14" s="52">
        <f t="shared" si="8"/>
        <v>1</v>
      </c>
      <c r="AP14" s="52">
        <f t="shared" si="8"/>
        <v>0</v>
      </c>
      <c r="AQ14" s="52">
        <f t="shared" si="8"/>
        <v>0</v>
      </c>
      <c r="AR14" s="52">
        <f t="shared" si="8"/>
        <v>0</v>
      </c>
      <c r="AS14" s="52">
        <f t="shared" si="8"/>
        <v>0</v>
      </c>
      <c r="AT14" s="52">
        <f>SUM(AT9:AT12)</f>
        <v>621</v>
      </c>
      <c r="AU14" s="52">
        <f>SUM(AU9:AU12)</f>
        <v>157</v>
      </c>
      <c r="AV14" s="52">
        <f>SUM(AV9:AV12)</f>
        <v>30</v>
      </c>
      <c r="AW14" s="52">
        <f t="shared" si="8"/>
        <v>264</v>
      </c>
      <c r="AX14" s="52">
        <f t="shared" si="8"/>
        <v>144</v>
      </c>
      <c r="AY14" s="52">
        <f t="shared" si="8"/>
        <v>87</v>
      </c>
      <c r="AZ14" s="52">
        <f t="shared" si="8"/>
        <v>0</v>
      </c>
      <c r="BA14" s="52">
        <f t="shared" si="8"/>
        <v>0</v>
      </c>
      <c r="BB14" s="52">
        <f t="shared" si="8"/>
        <v>200</v>
      </c>
      <c r="BC14" s="52">
        <f t="shared" si="8"/>
        <v>49</v>
      </c>
      <c r="BD14" s="52">
        <f>SUM(BD9:BD12)</f>
        <v>49</v>
      </c>
      <c r="BE14" s="52">
        <f t="shared" si="8"/>
        <v>0</v>
      </c>
      <c r="BF14" s="52">
        <f t="shared" si="8"/>
        <v>19</v>
      </c>
      <c r="BG14" s="52">
        <f t="shared" si="8"/>
        <v>0</v>
      </c>
      <c r="BH14" s="52">
        <f>SUM(BH9:BH12)</f>
        <v>0</v>
      </c>
      <c r="BI14" s="52">
        <f t="shared" si="8"/>
        <v>0</v>
      </c>
      <c r="BJ14" s="57">
        <f>SUM(BJ9:BJ12)</f>
        <v>0</v>
      </c>
      <c r="BK14" s="56">
        <f t="shared" si="5"/>
        <v>1621</v>
      </c>
      <c r="BL14" s="58">
        <f>SUM(BK14,AL14,W14)</f>
        <v>3429</v>
      </c>
    </row>
    <row r="15" spans="1:64" s="37" customFormat="1" ht="15" customHeight="1">
      <c r="A15" s="29" t="s">
        <v>67</v>
      </c>
      <c r="B15" s="39" t="s">
        <v>62</v>
      </c>
      <c r="C15" s="40">
        <v>6</v>
      </c>
      <c r="D15" s="40">
        <v>3</v>
      </c>
      <c r="E15" s="41">
        <f t="shared" si="0"/>
        <v>9</v>
      </c>
      <c r="F15" s="40">
        <v>2</v>
      </c>
      <c r="G15" s="40">
        <v>7</v>
      </c>
      <c r="H15" s="40">
        <v>1</v>
      </c>
      <c r="I15" s="40">
        <v>5</v>
      </c>
      <c r="J15" s="40">
        <v>0</v>
      </c>
      <c r="K15" s="40">
        <v>0</v>
      </c>
      <c r="L15" s="41">
        <f t="shared" si="1"/>
        <v>15</v>
      </c>
      <c r="M15" s="40">
        <v>1</v>
      </c>
      <c r="N15" s="40">
        <v>5</v>
      </c>
      <c r="O15" s="40">
        <v>2</v>
      </c>
      <c r="P15" s="40">
        <v>2</v>
      </c>
      <c r="Q15" s="40">
        <v>1</v>
      </c>
      <c r="R15" s="40">
        <v>3</v>
      </c>
      <c r="S15" s="40">
        <v>2</v>
      </c>
      <c r="T15" s="40">
        <v>1</v>
      </c>
      <c r="U15" s="41">
        <f>SUM(M15:T15)</f>
        <v>17</v>
      </c>
      <c r="V15" s="42">
        <v>0</v>
      </c>
      <c r="W15" s="43">
        <f t="shared" si="2"/>
        <v>41</v>
      </c>
      <c r="X15" s="40">
        <v>0</v>
      </c>
      <c r="Y15" s="40">
        <v>11</v>
      </c>
      <c r="Z15" s="40">
        <v>4</v>
      </c>
      <c r="AA15" s="40">
        <v>4</v>
      </c>
      <c r="AB15" s="44">
        <f t="shared" si="3"/>
        <v>19</v>
      </c>
      <c r="AC15" s="40">
        <v>0</v>
      </c>
      <c r="AD15" s="40">
        <v>7</v>
      </c>
      <c r="AE15" s="40">
        <v>3</v>
      </c>
      <c r="AF15" s="40">
        <v>18</v>
      </c>
      <c r="AG15" s="40">
        <v>4</v>
      </c>
      <c r="AH15" s="40">
        <v>0</v>
      </c>
      <c r="AI15" s="40">
        <v>0</v>
      </c>
      <c r="AJ15" s="40">
        <v>1</v>
      </c>
      <c r="AK15" s="45">
        <v>0</v>
      </c>
      <c r="AL15" s="43">
        <f t="shared" si="4"/>
        <v>52</v>
      </c>
      <c r="AM15" s="40">
        <v>0</v>
      </c>
      <c r="AN15" s="40">
        <v>0</v>
      </c>
      <c r="AO15" s="40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19</v>
      </c>
      <c r="AU15" s="40">
        <v>12</v>
      </c>
      <c r="AV15" s="40">
        <v>1</v>
      </c>
      <c r="AW15" s="40">
        <v>7</v>
      </c>
      <c r="AX15" s="40">
        <v>16</v>
      </c>
      <c r="AY15" s="40">
        <v>1</v>
      </c>
      <c r="AZ15" s="40">
        <v>0</v>
      </c>
      <c r="BA15" s="40">
        <v>0</v>
      </c>
      <c r="BB15" s="40">
        <v>3</v>
      </c>
      <c r="BC15" s="40">
        <v>1</v>
      </c>
      <c r="BD15" s="40">
        <v>0</v>
      </c>
      <c r="BE15" s="40">
        <v>0</v>
      </c>
      <c r="BF15" s="40">
        <v>0</v>
      </c>
      <c r="BG15" s="40">
        <v>0</v>
      </c>
      <c r="BH15" s="40">
        <v>0</v>
      </c>
      <c r="BI15" s="40">
        <v>0</v>
      </c>
      <c r="BJ15" s="45">
        <v>0</v>
      </c>
      <c r="BK15" s="43">
        <f t="shared" si="5"/>
        <v>60</v>
      </c>
      <c r="BL15" s="46">
        <f>SUM(BK15,AL15,W15)</f>
        <v>153</v>
      </c>
    </row>
    <row r="16" spans="1:64" s="37" customFormat="1" ht="15" customHeight="1">
      <c r="A16" s="38"/>
      <c r="B16" s="39" t="s">
        <v>63</v>
      </c>
      <c r="C16" s="40">
        <v>0</v>
      </c>
      <c r="D16" s="40">
        <v>0</v>
      </c>
      <c r="E16" s="41">
        <f t="shared" si="0"/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1">
        <f t="shared" si="1"/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1">
        <f>SUM(M16:T16)</f>
        <v>0</v>
      </c>
      <c r="V16" s="42">
        <v>0</v>
      </c>
      <c r="W16" s="43">
        <f t="shared" si="2"/>
        <v>0</v>
      </c>
      <c r="X16" s="40">
        <v>0</v>
      </c>
      <c r="Y16" s="40">
        <v>0</v>
      </c>
      <c r="Z16" s="40">
        <v>0</v>
      </c>
      <c r="AA16" s="40">
        <v>0</v>
      </c>
      <c r="AB16" s="44">
        <f t="shared" si="3"/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K16" s="45">
        <v>0</v>
      </c>
      <c r="AL16" s="43">
        <f t="shared" si="4"/>
        <v>0</v>
      </c>
      <c r="AM16" s="40">
        <v>0</v>
      </c>
      <c r="AN16" s="40">
        <v>0</v>
      </c>
      <c r="AO16" s="40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0</v>
      </c>
      <c r="BF16" s="40">
        <v>0</v>
      </c>
      <c r="BG16" s="40">
        <v>0</v>
      </c>
      <c r="BH16" s="40">
        <v>0</v>
      </c>
      <c r="BI16" s="40">
        <v>0</v>
      </c>
      <c r="BJ16" s="45">
        <v>0</v>
      </c>
      <c r="BK16" s="43">
        <f t="shared" si="5"/>
        <v>0</v>
      </c>
      <c r="BL16" s="46">
        <f>SUM(BK16,AL16,W16)</f>
        <v>0</v>
      </c>
    </row>
    <row r="17" spans="1:64" s="60" customFormat="1" ht="15" customHeight="1">
      <c r="A17" s="38"/>
      <c r="B17" s="39" t="s">
        <v>64</v>
      </c>
      <c r="C17" s="40">
        <v>8</v>
      </c>
      <c r="D17" s="40">
        <v>1</v>
      </c>
      <c r="E17" s="41">
        <f t="shared" si="0"/>
        <v>9</v>
      </c>
      <c r="F17" s="40">
        <v>5</v>
      </c>
      <c r="G17" s="40">
        <v>8</v>
      </c>
      <c r="H17" s="40">
        <v>2</v>
      </c>
      <c r="I17" s="40">
        <v>1</v>
      </c>
      <c r="J17" s="40">
        <v>1</v>
      </c>
      <c r="K17" s="40">
        <v>0</v>
      </c>
      <c r="L17" s="41">
        <f t="shared" si="1"/>
        <v>17</v>
      </c>
      <c r="M17" s="40">
        <v>1</v>
      </c>
      <c r="N17" s="40">
        <v>2</v>
      </c>
      <c r="O17" s="40">
        <v>2</v>
      </c>
      <c r="P17" s="40">
        <v>1</v>
      </c>
      <c r="Q17" s="40">
        <v>1</v>
      </c>
      <c r="R17" s="40">
        <v>3</v>
      </c>
      <c r="S17" s="40">
        <v>2</v>
      </c>
      <c r="T17" s="40">
        <v>0</v>
      </c>
      <c r="U17" s="41">
        <f>SUM(M17:T17)</f>
        <v>12</v>
      </c>
      <c r="V17" s="42">
        <v>0</v>
      </c>
      <c r="W17" s="43">
        <f t="shared" si="2"/>
        <v>38</v>
      </c>
      <c r="X17" s="40">
        <v>0</v>
      </c>
      <c r="Y17" s="40">
        <v>5</v>
      </c>
      <c r="Z17" s="40">
        <v>7</v>
      </c>
      <c r="AA17" s="40">
        <v>13</v>
      </c>
      <c r="AB17" s="44">
        <f t="shared" si="3"/>
        <v>25</v>
      </c>
      <c r="AC17" s="40">
        <v>0</v>
      </c>
      <c r="AD17" s="40">
        <v>7</v>
      </c>
      <c r="AE17" s="40">
        <v>5</v>
      </c>
      <c r="AF17" s="40">
        <v>12</v>
      </c>
      <c r="AG17" s="40">
        <v>3</v>
      </c>
      <c r="AH17" s="40">
        <v>0</v>
      </c>
      <c r="AI17" s="40">
        <v>0</v>
      </c>
      <c r="AJ17" s="40">
        <v>1</v>
      </c>
      <c r="AK17" s="45">
        <v>0</v>
      </c>
      <c r="AL17" s="43">
        <f t="shared" si="4"/>
        <v>53</v>
      </c>
      <c r="AM17" s="40">
        <v>0</v>
      </c>
      <c r="AN17" s="40">
        <v>0</v>
      </c>
      <c r="AO17" s="40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15</v>
      </c>
      <c r="AU17" s="40">
        <v>8</v>
      </c>
      <c r="AV17" s="40">
        <v>0</v>
      </c>
      <c r="AW17" s="40">
        <v>5</v>
      </c>
      <c r="AX17" s="40">
        <v>4</v>
      </c>
      <c r="AY17" s="40">
        <v>1</v>
      </c>
      <c r="AZ17" s="40">
        <v>0</v>
      </c>
      <c r="BA17" s="40">
        <v>0</v>
      </c>
      <c r="BB17" s="40">
        <v>4</v>
      </c>
      <c r="BC17" s="40">
        <v>3</v>
      </c>
      <c r="BD17" s="40">
        <v>1</v>
      </c>
      <c r="BE17" s="40">
        <v>0</v>
      </c>
      <c r="BF17" s="40">
        <v>1</v>
      </c>
      <c r="BG17" s="40">
        <v>0</v>
      </c>
      <c r="BH17" s="40">
        <v>0</v>
      </c>
      <c r="BI17" s="40">
        <v>0</v>
      </c>
      <c r="BJ17" s="45">
        <v>0</v>
      </c>
      <c r="BK17" s="43">
        <f t="shared" si="5"/>
        <v>42</v>
      </c>
      <c r="BL17" s="46">
        <f>SUM(BK17,AL17,W17)</f>
        <v>133</v>
      </c>
    </row>
    <row r="18" spans="1:64" s="37" customFormat="1" ht="15" customHeight="1">
      <c r="A18" s="38"/>
      <c r="B18" s="39" t="s">
        <v>65</v>
      </c>
      <c r="C18" s="40">
        <v>3</v>
      </c>
      <c r="D18" s="40">
        <v>1</v>
      </c>
      <c r="E18" s="41">
        <f t="shared" si="0"/>
        <v>4</v>
      </c>
      <c r="F18" s="40">
        <v>2</v>
      </c>
      <c r="G18" s="40">
        <v>10</v>
      </c>
      <c r="H18" s="40">
        <v>3</v>
      </c>
      <c r="I18" s="40">
        <v>1</v>
      </c>
      <c r="J18" s="40">
        <v>1</v>
      </c>
      <c r="K18" s="40">
        <v>0</v>
      </c>
      <c r="L18" s="41">
        <f t="shared" si="1"/>
        <v>17</v>
      </c>
      <c r="M18" s="40">
        <v>3</v>
      </c>
      <c r="N18" s="40">
        <v>3</v>
      </c>
      <c r="O18" s="40">
        <v>2</v>
      </c>
      <c r="P18" s="40">
        <v>1</v>
      </c>
      <c r="Q18" s="40">
        <v>2</v>
      </c>
      <c r="R18" s="40">
        <v>3</v>
      </c>
      <c r="S18" s="40">
        <v>3</v>
      </c>
      <c r="T18" s="40">
        <v>0</v>
      </c>
      <c r="U18" s="41">
        <f>SUM(M18:T18)</f>
        <v>17</v>
      </c>
      <c r="V18" s="42">
        <v>0</v>
      </c>
      <c r="W18" s="43">
        <f t="shared" si="2"/>
        <v>38</v>
      </c>
      <c r="X18" s="40">
        <v>0</v>
      </c>
      <c r="Y18" s="40">
        <v>0</v>
      </c>
      <c r="Z18" s="40">
        <v>2</v>
      </c>
      <c r="AA18" s="40">
        <v>3</v>
      </c>
      <c r="AB18" s="44">
        <f t="shared" si="3"/>
        <v>5</v>
      </c>
      <c r="AC18" s="40">
        <v>0</v>
      </c>
      <c r="AD18" s="40">
        <v>8</v>
      </c>
      <c r="AE18" s="40">
        <v>7</v>
      </c>
      <c r="AF18" s="40">
        <v>2</v>
      </c>
      <c r="AG18" s="40">
        <v>2</v>
      </c>
      <c r="AH18" s="40">
        <v>0</v>
      </c>
      <c r="AI18" s="40">
        <v>0</v>
      </c>
      <c r="AJ18" s="40">
        <v>8</v>
      </c>
      <c r="AK18" s="45">
        <v>0</v>
      </c>
      <c r="AL18" s="43">
        <f t="shared" si="4"/>
        <v>32</v>
      </c>
      <c r="AM18" s="40">
        <v>0</v>
      </c>
      <c r="AN18" s="40">
        <v>0</v>
      </c>
      <c r="AO18" s="40">
        <v>0</v>
      </c>
      <c r="AP18" s="40">
        <v>0</v>
      </c>
      <c r="AQ18" s="40">
        <v>0</v>
      </c>
      <c r="AR18" s="40">
        <v>0</v>
      </c>
      <c r="AS18" s="40">
        <v>0</v>
      </c>
      <c r="AT18" s="40">
        <v>11</v>
      </c>
      <c r="AU18" s="40">
        <v>7</v>
      </c>
      <c r="AV18" s="40">
        <v>3</v>
      </c>
      <c r="AW18" s="40">
        <v>2</v>
      </c>
      <c r="AX18" s="40">
        <v>7</v>
      </c>
      <c r="AY18" s="40">
        <v>4</v>
      </c>
      <c r="AZ18" s="40">
        <v>0</v>
      </c>
      <c r="BA18" s="40">
        <v>0</v>
      </c>
      <c r="BB18" s="40">
        <v>2</v>
      </c>
      <c r="BC18" s="40">
        <v>2</v>
      </c>
      <c r="BD18" s="40">
        <v>0</v>
      </c>
      <c r="BE18" s="40">
        <v>0</v>
      </c>
      <c r="BF18" s="40">
        <v>1</v>
      </c>
      <c r="BG18" s="40">
        <v>0</v>
      </c>
      <c r="BH18" s="40">
        <v>0</v>
      </c>
      <c r="BI18" s="40">
        <v>0</v>
      </c>
      <c r="BJ18" s="45">
        <v>0</v>
      </c>
      <c r="BK18" s="43">
        <f t="shared" si="5"/>
        <v>39</v>
      </c>
      <c r="BL18" s="46">
        <f>SUM(BK18,AL18,W18)</f>
        <v>109</v>
      </c>
    </row>
    <row r="19" spans="1:64" s="37" customFormat="1" ht="3.75" customHeight="1">
      <c r="A19" s="38"/>
      <c r="B19" s="39"/>
      <c r="C19" s="47"/>
      <c r="D19" s="47"/>
      <c r="E19" s="41"/>
      <c r="F19" s="47"/>
      <c r="G19" s="47"/>
      <c r="H19" s="47"/>
      <c r="I19" s="47"/>
      <c r="J19" s="47"/>
      <c r="K19" s="47"/>
      <c r="L19" s="41"/>
      <c r="M19" s="47"/>
      <c r="N19" s="47"/>
      <c r="O19" s="47"/>
      <c r="P19" s="47"/>
      <c r="Q19" s="47"/>
      <c r="R19" s="47"/>
      <c r="S19" s="47"/>
      <c r="T19" s="47"/>
      <c r="U19" s="44"/>
      <c r="V19" s="48"/>
      <c r="W19" s="43"/>
      <c r="X19" s="47"/>
      <c r="Y19" s="47"/>
      <c r="Z19" s="47"/>
      <c r="AA19" s="47"/>
      <c r="AB19" s="44"/>
      <c r="AC19" s="47"/>
      <c r="AD19" s="47"/>
      <c r="AE19" s="47"/>
      <c r="AF19" s="47"/>
      <c r="AG19" s="47"/>
      <c r="AH19" s="47"/>
      <c r="AI19" s="47"/>
      <c r="AJ19" s="47"/>
      <c r="AK19" s="49"/>
      <c r="AL19" s="43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9"/>
      <c r="BK19" s="43"/>
      <c r="BL19" s="46"/>
    </row>
    <row r="20" spans="1:64" s="59" customFormat="1" ht="15" customHeight="1">
      <c r="A20" s="50"/>
      <c r="B20" s="51" t="s">
        <v>66</v>
      </c>
      <c r="C20" s="52">
        <f aca="true" t="shared" si="9" ref="C20:T20">SUM(C15:C18)</f>
        <v>17</v>
      </c>
      <c r="D20" s="52">
        <f>SUM(D15:D18)</f>
        <v>5</v>
      </c>
      <c r="E20" s="53">
        <f t="shared" si="0"/>
        <v>22</v>
      </c>
      <c r="F20" s="52">
        <f t="shared" si="9"/>
        <v>9</v>
      </c>
      <c r="G20" s="52">
        <f t="shared" si="9"/>
        <v>25</v>
      </c>
      <c r="H20" s="52">
        <f t="shared" si="9"/>
        <v>6</v>
      </c>
      <c r="I20" s="52">
        <f t="shared" si="9"/>
        <v>7</v>
      </c>
      <c r="J20" s="52">
        <f t="shared" si="9"/>
        <v>2</v>
      </c>
      <c r="K20" s="52">
        <f t="shared" si="9"/>
        <v>0</v>
      </c>
      <c r="L20" s="53">
        <f t="shared" si="1"/>
        <v>49</v>
      </c>
      <c r="M20" s="52">
        <f t="shared" si="9"/>
        <v>5</v>
      </c>
      <c r="N20" s="52">
        <f>SUM(N15:N18)</f>
        <v>10</v>
      </c>
      <c r="O20" s="52">
        <f t="shared" si="9"/>
        <v>6</v>
      </c>
      <c r="P20" s="52">
        <f>SUM(P15:P18)</f>
        <v>4</v>
      </c>
      <c r="Q20" s="52">
        <f t="shared" si="9"/>
        <v>4</v>
      </c>
      <c r="R20" s="52">
        <f t="shared" si="9"/>
        <v>9</v>
      </c>
      <c r="S20" s="52">
        <f t="shared" si="9"/>
        <v>7</v>
      </c>
      <c r="T20" s="52">
        <f t="shared" si="9"/>
        <v>1</v>
      </c>
      <c r="U20" s="54">
        <f>SUM(U15:U18)</f>
        <v>46</v>
      </c>
      <c r="V20" s="55">
        <f>SUM(V15:V18)</f>
        <v>0</v>
      </c>
      <c r="W20" s="56">
        <f t="shared" si="2"/>
        <v>117</v>
      </c>
      <c r="X20" s="52">
        <f aca="true" t="shared" si="10" ref="X20:AJ20">SUM(X15:X18)</f>
        <v>0</v>
      </c>
      <c r="Y20" s="52">
        <f>SUM(Y15:Y18)</f>
        <v>16</v>
      </c>
      <c r="Z20" s="52">
        <f>SUM(Z15:Z18)</f>
        <v>13</v>
      </c>
      <c r="AA20" s="52">
        <f>SUM(AA15:AA18)</f>
        <v>20</v>
      </c>
      <c r="AB20" s="54">
        <f t="shared" si="3"/>
        <v>49</v>
      </c>
      <c r="AC20" s="52">
        <f t="shared" si="10"/>
        <v>0</v>
      </c>
      <c r="AD20" s="52">
        <f t="shared" si="10"/>
        <v>22</v>
      </c>
      <c r="AE20" s="52">
        <f t="shared" si="10"/>
        <v>15</v>
      </c>
      <c r="AF20" s="52">
        <f>SUM(AF15:AF18)</f>
        <v>32</v>
      </c>
      <c r="AG20" s="52">
        <f t="shared" si="10"/>
        <v>9</v>
      </c>
      <c r="AH20" s="52">
        <f t="shared" si="10"/>
        <v>0</v>
      </c>
      <c r="AI20" s="52">
        <f t="shared" si="10"/>
        <v>0</v>
      </c>
      <c r="AJ20" s="52">
        <f t="shared" si="10"/>
        <v>10</v>
      </c>
      <c r="AK20" s="57">
        <f>SUM(AK15:AK18)</f>
        <v>0</v>
      </c>
      <c r="AL20" s="56">
        <f t="shared" si="4"/>
        <v>137</v>
      </c>
      <c r="AM20" s="52">
        <f aca="true" t="shared" si="11" ref="AM20:BI20">SUM(AM15:AM18)</f>
        <v>0</v>
      </c>
      <c r="AN20" s="52">
        <f t="shared" si="11"/>
        <v>0</v>
      </c>
      <c r="AO20" s="52">
        <f t="shared" si="11"/>
        <v>0</v>
      </c>
      <c r="AP20" s="52">
        <f t="shared" si="11"/>
        <v>0</v>
      </c>
      <c r="AQ20" s="52">
        <f t="shared" si="11"/>
        <v>0</v>
      </c>
      <c r="AR20" s="52">
        <f t="shared" si="11"/>
        <v>0</v>
      </c>
      <c r="AS20" s="52">
        <f t="shared" si="11"/>
        <v>0</v>
      </c>
      <c r="AT20" s="52">
        <f>SUM(AT15:AT18)</f>
        <v>45</v>
      </c>
      <c r="AU20" s="52">
        <f>SUM(AU15:AU18)</f>
        <v>27</v>
      </c>
      <c r="AV20" s="52">
        <f>SUM(AV15:AV18)</f>
        <v>4</v>
      </c>
      <c r="AW20" s="52">
        <f t="shared" si="11"/>
        <v>14</v>
      </c>
      <c r="AX20" s="52">
        <f t="shared" si="11"/>
        <v>27</v>
      </c>
      <c r="AY20" s="52">
        <f t="shared" si="11"/>
        <v>6</v>
      </c>
      <c r="AZ20" s="52">
        <f t="shared" si="11"/>
        <v>0</v>
      </c>
      <c r="BA20" s="52">
        <f t="shared" si="11"/>
        <v>0</v>
      </c>
      <c r="BB20" s="52">
        <f t="shared" si="11"/>
        <v>9</v>
      </c>
      <c r="BC20" s="52">
        <f t="shared" si="11"/>
        <v>6</v>
      </c>
      <c r="BD20" s="52">
        <f>SUM(BD15:BD18)</f>
        <v>1</v>
      </c>
      <c r="BE20" s="52">
        <f t="shared" si="11"/>
        <v>0</v>
      </c>
      <c r="BF20" s="52">
        <f t="shared" si="11"/>
        <v>2</v>
      </c>
      <c r="BG20" s="52">
        <f t="shared" si="11"/>
        <v>0</v>
      </c>
      <c r="BH20" s="52">
        <f>SUM(BH15:BH18)</f>
        <v>0</v>
      </c>
      <c r="BI20" s="52">
        <f t="shared" si="11"/>
        <v>0</v>
      </c>
      <c r="BJ20" s="57">
        <f>SUM(BJ15:BJ18)</f>
        <v>0</v>
      </c>
      <c r="BK20" s="56">
        <f t="shared" si="5"/>
        <v>141</v>
      </c>
      <c r="BL20" s="58">
        <f>SUM(BK20,AL20,W20)</f>
        <v>395</v>
      </c>
    </row>
    <row r="21" spans="1:64" s="37" customFormat="1" ht="15" customHeight="1">
      <c r="A21" s="29" t="s">
        <v>68</v>
      </c>
      <c r="B21" s="39" t="s">
        <v>62</v>
      </c>
      <c r="C21" s="40">
        <v>6</v>
      </c>
      <c r="D21" s="40">
        <v>3</v>
      </c>
      <c r="E21" s="41">
        <f t="shared" si="0"/>
        <v>9</v>
      </c>
      <c r="F21" s="40">
        <v>8</v>
      </c>
      <c r="G21" s="40">
        <v>23</v>
      </c>
      <c r="H21" s="40">
        <v>7</v>
      </c>
      <c r="I21" s="40">
        <v>2</v>
      </c>
      <c r="J21" s="40">
        <v>3</v>
      </c>
      <c r="K21" s="40">
        <v>0</v>
      </c>
      <c r="L21" s="41">
        <f t="shared" si="1"/>
        <v>43</v>
      </c>
      <c r="M21" s="40">
        <v>1</v>
      </c>
      <c r="N21" s="40">
        <v>3</v>
      </c>
      <c r="O21" s="40">
        <v>8</v>
      </c>
      <c r="P21" s="40">
        <v>0</v>
      </c>
      <c r="Q21" s="40">
        <v>3</v>
      </c>
      <c r="R21" s="40">
        <v>1</v>
      </c>
      <c r="S21" s="40">
        <v>3</v>
      </c>
      <c r="T21" s="40">
        <v>4</v>
      </c>
      <c r="U21" s="41">
        <f>SUM(M21:T21)</f>
        <v>23</v>
      </c>
      <c r="V21" s="42">
        <v>0</v>
      </c>
      <c r="W21" s="43">
        <f t="shared" si="2"/>
        <v>75</v>
      </c>
      <c r="X21" s="40">
        <v>0</v>
      </c>
      <c r="Y21" s="40">
        <v>15</v>
      </c>
      <c r="Z21" s="40">
        <v>15</v>
      </c>
      <c r="AA21" s="40">
        <v>15</v>
      </c>
      <c r="AB21" s="44">
        <f t="shared" si="3"/>
        <v>45</v>
      </c>
      <c r="AC21" s="40">
        <v>0</v>
      </c>
      <c r="AD21" s="40">
        <v>6</v>
      </c>
      <c r="AE21" s="40">
        <v>9</v>
      </c>
      <c r="AF21" s="40">
        <v>13</v>
      </c>
      <c r="AG21" s="40">
        <v>2</v>
      </c>
      <c r="AH21" s="40">
        <v>0</v>
      </c>
      <c r="AI21" s="40">
        <v>0</v>
      </c>
      <c r="AJ21" s="40">
        <v>3</v>
      </c>
      <c r="AK21" s="45">
        <v>0</v>
      </c>
      <c r="AL21" s="43">
        <f t="shared" si="4"/>
        <v>78</v>
      </c>
      <c r="AM21" s="40">
        <v>0</v>
      </c>
      <c r="AN21" s="40">
        <v>0</v>
      </c>
      <c r="AO21" s="40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34</v>
      </c>
      <c r="AU21" s="40">
        <v>6</v>
      </c>
      <c r="AV21" s="40">
        <v>0</v>
      </c>
      <c r="AW21" s="40">
        <v>5</v>
      </c>
      <c r="AX21" s="40">
        <v>6</v>
      </c>
      <c r="AY21" s="40">
        <v>3</v>
      </c>
      <c r="AZ21" s="40">
        <v>0</v>
      </c>
      <c r="BA21" s="40">
        <v>0</v>
      </c>
      <c r="BB21" s="40">
        <v>2</v>
      </c>
      <c r="BC21" s="40">
        <v>2</v>
      </c>
      <c r="BD21" s="40">
        <v>2</v>
      </c>
      <c r="BE21" s="40">
        <v>0</v>
      </c>
      <c r="BF21" s="40">
        <v>1</v>
      </c>
      <c r="BG21" s="40">
        <v>0</v>
      </c>
      <c r="BH21" s="40">
        <v>0</v>
      </c>
      <c r="BI21" s="40">
        <v>0</v>
      </c>
      <c r="BJ21" s="45">
        <v>0</v>
      </c>
      <c r="BK21" s="43">
        <f t="shared" si="5"/>
        <v>61</v>
      </c>
      <c r="BL21" s="46">
        <f>SUM(BK21,AL21,W21)</f>
        <v>214</v>
      </c>
    </row>
    <row r="22" spans="1:64" s="37" customFormat="1" ht="15" customHeight="1">
      <c r="A22" s="38"/>
      <c r="B22" s="39" t="s">
        <v>63</v>
      </c>
      <c r="C22" s="40">
        <v>0</v>
      </c>
      <c r="D22" s="40">
        <v>0</v>
      </c>
      <c r="E22" s="41">
        <f t="shared" si="0"/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1">
        <f t="shared" si="1"/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1">
        <f>SUM(M22:T22)</f>
        <v>0</v>
      </c>
      <c r="V22" s="42">
        <v>0</v>
      </c>
      <c r="W22" s="43">
        <f t="shared" si="2"/>
        <v>0</v>
      </c>
      <c r="X22" s="40">
        <v>0</v>
      </c>
      <c r="Y22" s="40">
        <v>0</v>
      </c>
      <c r="Z22" s="40">
        <v>0</v>
      </c>
      <c r="AA22" s="40">
        <v>0</v>
      </c>
      <c r="AB22" s="44">
        <f t="shared" si="3"/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K22" s="45">
        <v>0</v>
      </c>
      <c r="AL22" s="43">
        <f t="shared" si="4"/>
        <v>0</v>
      </c>
      <c r="AM22" s="40">
        <v>0</v>
      </c>
      <c r="AN22" s="40">
        <v>0</v>
      </c>
      <c r="AO22" s="40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40">
        <v>0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0">
        <v>0</v>
      </c>
      <c r="BG22" s="40">
        <v>0</v>
      </c>
      <c r="BH22" s="40">
        <v>0</v>
      </c>
      <c r="BI22" s="40">
        <v>0</v>
      </c>
      <c r="BJ22" s="45">
        <v>0</v>
      </c>
      <c r="BK22" s="43">
        <f t="shared" si="5"/>
        <v>0</v>
      </c>
      <c r="BL22" s="46">
        <f>SUM(BK22,AL22,W22)</f>
        <v>0</v>
      </c>
    </row>
    <row r="23" spans="1:64" s="37" customFormat="1" ht="15" customHeight="1">
      <c r="A23" s="38"/>
      <c r="B23" s="39" t="s">
        <v>64</v>
      </c>
      <c r="C23" s="40">
        <v>2</v>
      </c>
      <c r="D23" s="40">
        <v>0</v>
      </c>
      <c r="E23" s="41">
        <f t="shared" si="0"/>
        <v>2</v>
      </c>
      <c r="F23" s="40">
        <v>1</v>
      </c>
      <c r="G23" s="40">
        <v>2</v>
      </c>
      <c r="H23" s="40">
        <v>0</v>
      </c>
      <c r="I23" s="40">
        <v>0</v>
      </c>
      <c r="J23" s="40">
        <v>0</v>
      </c>
      <c r="K23" s="40">
        <v>0</v>
      </c>
      <c r="L23" s="41">
        <f t="shared" si="1"/>
        <v>3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1">
        <f>SUM(M23:T23)</f>
        <v>0</v>
      </c>
      <c r="V23" s="42">
        <v>0</v>
      </c>
      <c r="W23" s="43">
        <f t="shared" si="2"/>
        <v>5</v>
      </c>
      <c r="X23" s="40">
        <v>0</v>
      </c>
      <c r="Y23" s="40">
        <v>0</v>
      </c>
      <c r="Z23" s="40">
        <v>0</v>
      </c>
      <c r="AA23" s="40">
        <v>2</v>
      </c>
      <c r="AB23" s="44">
        <f t="shared" si="3"/>
        <v>2</v>
      </c>
      <c r="AC23" s="40">
        <v>0</v>
      </c>
      <c r="AD23" s="40">
        <v>0</v>
      </c>
      <c r="AE23" s="40">
        <v>1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K23" s="45">
        <v>0</v>
      </c>
      <c r="AL23" s="43">
        <f t="shared" si="4"/>
        <v>3</v>
      </c>
      <c r="AM23" s="40">
        <v>0</v>
      </c>
      <c r="AN23" s="40">
        <v>0</v>
      </c>
      <c r="AO23" s="40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2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0</v>
      </c>
      <c r="BG23" s="40">
        <v>0</v>
      </c>
      <c r="BH23" s="40">
        <v>0</v>
      </c>
      <c r="BI23" s="40">
        <v>0</v>
      </c>
      <c r="BJ23" s="45">
        <v>0</v>
      </c>
      <c r="BK23" s="43">
        <f t="shared" si="5"/>
        <v>2</v>
      </c>
      <c r="BL23" s="46">
        <f>SUM(BK23,AL23,W23)</f>
        <v>10</v>
      </c>
    </row>
    <row r="24" spans="1:64" s="37" customFormat="1" ht="15" customHeight="1">
      <c r="A24" s="38"/>
      <c r="B24" s="39" t="s">
        <v>65</v>
      </c>
      <c r="C24" s="40">
        <v>1</v>
      </c>
      <c r="D24" s="40">
        <v>0</v>
      </c>
      <c r="E24" s="41">
        <f t="shared" si="0"/>
        <v>1</v>
      </c>
      <c r="F24" s="40">
        <v>2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1">
        <f t="shared" si="1"/>
        <v>2</v>
      </c>
      <c r="M24" s="40">
        <v>0</v>
      </c>
      <c r="N24" s="40">
        <v>0</v>
      </c>
      <c r="O24" s="40">
        <v>0</v>
      </c>
      <c r="P24" s="40">
        <v>0</v>
      </c>
      <c r="Q24" s="40">
        <v>1</v>
      </c>
      <c r="R24" s="40">
        <v>0</v>
      </c>
      <c r="S24" s="40">
        <v>0</v>
      </c>
      <c r="T24" s="40">
        <v>0</v>
      </c>
      <c r="U24" s="41">
        <f>SUM(M24:T24)</f>
        <v>1</v>
      </c>
      <c r="V24" s="42">
        <v>0</v>
      </c>
      <c r="W24" s="43">
        <f t="shared" si="2"/>
        <v>4</v>
      </c>
      <c r="X24" s="40">
        <v>0</v>
      </c>
      <c r="Y24" s="40">
        <v>0</v>
      </c>
      <c r="Z24" s="40">
        <v>0</v>
      </c>
      <c r="AA24" s="40">
        <v>2</v>
      </c>
      <c r="AB24" s="44">
        <f t="shared" si="3"/>
        <v>2</v>
      </c>
      <c r="AC24" s="40">
        <v>0</v>
      </c>
      <c r="AD24" s="40">
        <v>0</v>
      </c>
      <c r="AE24" s="40">
        <v>0</v>
      </c>
      <c r="AF24" s="40">
        <v>0</v>
      </c>
      <c r="AG24" s="40">
        <v>0</v>
      </c>
      <c r="AH24" s="40">
        <v>0</v>
      </c>
      <c r="AI24" s="40">
        <v>0</v>
      </c>
      <c r="AJ24" s="40">
        <v>0</v>
      </c>
      <c r="AK24" s="45">
        <v>0</v>
      </c>
      <c r="AL24" s="43">
        <f t="shared" si="4"/>
        <v>2</v>
      </c>
      <c r="AM24" s="40">
        <v>0</v>
      </c>
      <c r="AN24" s="40">
        <v>0</v>
      </c>
      <c r="AO24" s="40">
        <v>0</v>
      </c>
      <c r="AP24" s="40">
        <v>0</v>
      </c>
      <c r="AQ24" s="40">
        <v>0</v>
      </c>
      <c r="AR24" s="40">
        <v>0</v>
      </c>
      <c r="AS24" s="40">
        <v>0</v>
      </c>
      <c r="AT24" s="40">
        <v>0</v>
      </c>
      <c r="AU24" s="40">
        <v>0</v>
      </c>
      <c r="AV24" s="40">
        <v>0</v>
      </c>
      <c r="AW24" s="40">
        <v>0</v>
      </c>
      <c r="AX24" s="40">
        <v>0</v>
      </c>
      <c r="AY24" s="40">
        <v>0</v>
      </c>
      <c r="AZ24" s="40">
        <v>0</v>
      </c>
      <c r="BA24" s="40">
        <v>0</v>
      </c>
      <c r="BB24" s="40">
        <v>0</v>
      </c>
      <c r="BC24" s="40">
        <v>0</v>
      </c>
      <c r="BD24" s="40">
        <v>0</v>
      </c>
      <c r="BE24" s="40">
        <v>0</v>
      </c>
      <c r="BF24" s="40">
        <v>0</v>
      </c>
      <c r="BG24" s="40">
        <v>0</v>
      </c>
      <c r="BH24" s="40">
        <v>0</v>
      </c>
      <c r="BI24" s="40">
        <v>0</v>
      </c>
      <c r="BJ24" s="45">
        <v>0</v>
      </c>
      <c r="BK24" s="43">
        <f t="shared" si="5"/>
        <v>0</v>
      </c>
      <c r="BL24" s="46">
        <f>SUM(BK24,AL24,W24)</f>
        <v>6</v>
      </c>
    </row>
    <row r="25" spans="1:64" s="37" customFormat="1" ht="3.75" customHeight="1">
      <c r="A25" s="38"/>
      <c r="B25" s="39"/>
      <c r="C25" s="47"/>
      <c r="D25" s="47"/>
      <c r="E25" s="41"/>
      <c r="F25" s="47"/>
      <c r="G25" s="47"/>
      <c r="H25" s="47"/>
      <c r="I25" s="47"/>
      <c r="J25" s="47"/>
      <c r="K25" s="47"/>
      <c r="L25" s="41"/>
      <c r="M25" s="47"/>
      <c r="N25" s="47"/>
      <c r="O25" s="47"/>
      <c r="P25" s="47"/>
      <c r="Q25" s="47"/>
      <c r="R25" s="47"/>
      <c r="S25" s="47"/>
      <c r="T25" s="47"/>
      <c r="U25" s="44"/>
      <c r="V25" s="48"/>
      <c r="W25" s="43"/>
      <c r="X25" s="47"/>
      <c r="Y25" s="47"/>
      <c r="Z25" s="47"/>
      <c r="AA25" s="47"/>
      <c r="AB25" s="44"/>
      <c r="AC25" s="47"/>
      <c r="AD25" s="47"/>
      <c r="AE25" s="47"/>
      <c r="AF25" s="47"/>
      <c r="AG25" s="47"/>
      <c r="AH25" s="47"/>
      <c r="AI25" s="47"/>
      <c r="AJ25" s="47"/>
      <c r="AK25" s="49"/>
      <c r="AL25" s="43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9"/>
      <c r="BK25" s="43"/>
      <c r="BL25" s="46"/>
    </row>
    <row r="26" spans="1:64" s="59" customFormat="1" ht="15" customHeight="1">
      <c r="A26" s="50"/>
      <c r="B26" s="51" t="s">
        <v>66</v>
      </c>
      <c r="C26" s="52">
        <f aca="true" t="shared" si="12" ref="C26:T26">SUM(C21:C24)</f>
        <v>9</v>
      </c>
      <c r="D26" s="52">
        <f>SUM(D21:D24)</f>
        <v>3</v>
      </c>
      <c r="E26" s="53">
        <f t="shared" si="0"/>
        <v>12</v>
      </c>
      <c r="F26" s="52">
        <f t="shared" si="12"/>
        <v>11</v>
      </c>
      <c r="G26" s="52">
        <f t="shared" si="12"/>
        <v>25</v>
      </c>
      <c r="H26" s="52">
        <f t="shared" si="12"/>
        <v>7</v>
      </c>
      <c r="I26" s="52">
        <f t="shared" si="12"/>
        <v>2</v>
      </c>
      <c r="J26" s="52">
        <f t="shared" si="12"/>
        <v>3</v>
      </c>
      <c r="K26" s="52">
        <f t="shared" si="12"/>
        <v>0</v>
      </c>
      <c r="L26" s="53">
        <f t="shared" si="1"/>
        <v>48</v>
      </c>
      <c r="M26" s="52">
        <f t="shared" si="12"/>
        <v>1</v>
      </c>
      <c r="N26" s="52">
        <f>SUM(N21:N24)</f>
        <v>3</v>
      </c>
      <c r="O26" s="52">
        <f t="shared" si="12"/>
        <v>8</v>
      </c>
      <c r="P26" s="52">
        <f>SUM(P21:P24)</f>
        <v>0</v>
      </c>
      <c r="Q26" s="52">
        <f t="shared" si="12"/>
        <v>4</v>
      </c>
      <c r="R26" s="52">
        <f t="shared" si="12"/>
        <v>1</v>
      </c>
      <c r="S26" s="52">
        <f t="shared" si="12"/>
        <v>3</v>
      </c>
      <c r="T26" s="52">
        <f t="shared" si="12"/>
        <v>4</v>
      </c>
      <c r="U26" s="54">
        <f>SUM(U21:U24)</f>
        <v>24</v>
      </c>
      <c r="V26" s="55">
        <f>SUM(V21:V24)</f>
        <v>0</v>
      </c>
      <c r="W26" s="56">
        <f t="shared" si="2"/>
        <v>84</v>
      </c>
      <c r="X26" s="52">
        <f aca="true" t="shared" si="13" ref="X26:AJ26">SUM(X21:X24)</f>
        <v>0</v>
      </c>
      <c r="Y26" s="52">
        <f>SUM(Y21:Y24)</f>
        <v>15</v>
      </c>
      <c r="Z26" s="52">
        <f>SUM(Z21:Z24)</f>
        <v>15</v>
      </c>
      <c r="AA26" s="52">
        <f>SUM(AA21:AA24)</f>
        <v>19</v>
      </c>
      <c r="AB26" s="54">
        <f t="shared" si="3"/>
        <v>49</v>
      </c>
      <c r="AC26" s="52">
        <f t="shared" si="13"/>
        <v>0</v>
      </c>
      <c r="AD26" s="52">
        <f t="shared" si="13"/>
        <v>6</v>
      </c>
      <c r="AE26" s="52">
        <f t="shared" si="13"/>
        <v>10</v>
      </c>
      <c r="AF26" s="52">
        <f>SUM(AF21:AF24)</f>
        <v>13</v>
      </c>
      <c r="AG26" s="52">
        <f t="shared" si="13"/>
        <v>2</v>
      </c>
      <c r="AH26" s="52">
        <f t="shared" si="13"/>
        <v>0</v>
      </c>
      <c r="AI26" s="52">
        <f t="shared" si="13"/>
        <v>0</v>
      </c>
      <c r="AJ26" s="52">
        <f t="shared" si="13"/>
        <v>3</v>
      </c>
      <c r="AK26" s="57">
        <f>SUM(AK21:AK24)</f>
        <v>0</v>
      </c>
      <c r="AL26" s="56">
        <f t="shared" si="4"/>
        <v>83</v>
      </c>
      <c r="AM26" s="52">
        <f aca="true" t="shared" si="14" ref="AM26:BI26">SUM(AM21:AM24)</f>
        <v>0</v>
      </c>
      <c r="AN26" s="52">
        <f t="shared" si="14"/>
        <v>0</v>
      </c>
      <c r="AO26" s="52">
        <f t="shared" si="14"/>
        <v>0</v>
      </c>
      <c r="AP26" s="52">
        <f t="shared" si="14"/>
        <v>0</v>
      </c>
      <c r="AQ26" s="52">
        <f t="shared" si="14"/>
        <v>0</v>
      </c>
      <c r="AR26" s="52">
        <f t="shared" si="14"/>
        <v>0</v>
      </c>
      <c r="AS26" s="52">
        <f t="shared" si="14"/>
        <v>0</v>
      </c>
      <c r="AT26" s="52">
        <f>SUM(AT21:AT24)</f>
        <v>36</v>
      </c>
      <c r="AU26" s="52">
        <f>SUM(AU21:AU24)</f>
        <v>6</v>
      </c>
      <c r="AV26" s="52">
        <f>SUM(AV21:AV24)</f>
        <v>0</v>
      </c>
      <c r="AW26" s="52">
        <f t="shared" si="14"/>
        <v>5</v>
      </c>
      <c r="AX26" s="52">
        <f t="shared" si="14"/>
        <v>6</v>
      </c>
      <c r="AY26" s="52">
        <f t="shared" si="14"/>
        <v>3</v>
      </c>
      <c r="AZ26" s="52">
        <f t="shared" si="14"/>
        <v>0</v>
      </c>
      <c r="BA26" s="52">
        <f t="shared" si="14"/>
        <v>0</v>
      </c>
      <c r="BB26" s="52">
        <f t="shared" si="14"/>
        <v>2</v>
      </c>
      <c r="BC26" s="52">
        <f t="shared" si="14"/>
        <v>2</v>
      </c>
      <c r="BD26" s="52">
        <f>SUM(BD21:BD24)</f>
        <v>2</v>
      </c>
      <c r="BE26" s="52">
        <f t="shared" si="14"/>
        <v>0</v>
      </c>
      <c r="BF26" s="52">
        <f t="shared" si="14"/>
        <v>1</v>
      </c>
      <c r="BG26" s="52">
        <f t="shared" si="14"/>
        <v>0</v>
      </c>
      <c r="BH26" s="52">
        <f>SUM(BH21:BH24)</f>
        <v>0</v>
      </c>
      <c r="BI26" s="52">
        <f t="shared" si="14"/>
        <v>0</v>
      </c>
      <c r="BJ26" s="57">
        <f>SUM(BJ21:BJ24)</f>
        <v>0</v>
      </c>
      <c r="BK26" s="56">
        <f t="shared" si="5"/>
        <v>63</v>
      </c>
      <c r="BL26" s="58">
        <f>SUM(BK26,AL26,W26)</f>
        <v>230</v>
      </c>
    </row>
    <row r="27" spans="1:64" s="60" customFormat="1" ht="15" customHeight="1">
      <c r="A27" s="29" t="s">
        <v>69</v>
      </c>
      <c r="B27" s="39" t="s">
        <v>62</v>
      </c>
      <c r="C27" s="40">
        <v>1</v>
      </c>
      <c r="D27" s="40">
        <v>2</v>
      </c>
      <c r="E27" s="41">
        <f t="shared" si="0"/>
        <v>3</v>
      </c>
      <c r="F27" s="40">
        <v>0</v>
      </c>
      <c r="G27" s="40">
        <v>0</v>
      </c>
      <c r="H27" s="40">
        <v>1</v>
      </c>
      <c r="I27" s="40">
        <v>0</v>
      </c>
      <c r="J27" s="40">
        <v>0</v>
      </c>
      <c r="K27" s="40">
        <v>0</v>
      </c>
      <c r="L27" s="41">
        <f t="shared" si="1"/>
        <v>1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1</v>
      </c>
      <c r="U27" s="41">
        <f>SUM(M27:T27)</f>
        <v>1</v>
      </c>
      <c r="V27" s="42">
        <v>0</v>
      </c>
      <c r="W27" s="43">
        <f t="shared" si="2"/>
        <v>5</v>
      </c>
      <c r="X27" s="40">
        <v>0</v>
      </c>
      <c r="Y27" s="40">
        <v>2</v>
      </c>
      <c r="Z27" s="40">
        <v>0</v>
      </c>
      <c r="AA27" s="40">
        <v>0</v>
      </c>
      <c r="AB27" s="44">
        <f t="shared" si="3"/>
        <v>2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K27" s="45">
        <v>0</v>
      </c>
      <c r="AL27" s="43">
        <f t="shared" si="4"/>
        <v>2</v>
      </c>
      <c r="AM27" s="40">
        <v>0</v>
      </c>
      <c r="AN27" s="40">
        <v>0</v>
      </c>
      <c r="AO27" s="40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1</v>
      </c>
      <c r="AU27" s="40">
        <v>2</v>
      </c>
      <c r="AV27" s="40">
        <v>0</v>
      </c>
      <c r="AW27" s="40">
        <v>1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0</v>
      </c>
      <c r="BG27" s="40">
        <v>0</v>
      </c>
      <c r="BH27" s="40">
        <v>0</v>
      </c>
      <c r="BI27" s="40">
        <v>0</v>
      </c>
      <c r="BJ27" s="45">
        <v>0</v>
      </c>
      <c r="BK27" s="43">
        <f t="shared" si="5"/>
        <v>4</v>
      </c>
      <c r="BL27" s="46">
        <f>SUM(BK27,AL27,W27)</f>
        <v>11</v>
      </c>
    </row>
    <row r="28" spans="1:64" s="37" customFormat="1" ht="15" customHeight="1">
      <c r="A28" s="38"/>
      <c r="B28" s="39" t="s">
        <v>63</v>
      </c>
      <c r="C28" s="40">
        <v>0</v>
      </c>
      <c r="D28" s="40">
        <v>0</v>
      </c>
      <c r="E28" s="41">
        <f t="shared" si="0"/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1">
        <f t="shared" si="1"/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1">
        <f>SUM(M28:T28)</f>
        <v>0</v>
      </c>
      <c r="V28" s="42">
        <v>0</v>
      </c>
      <c r="W28" s="43">
        <f t="shared" si="2"/>
        <v>0</v>
      </c>
      <c r="X28" s="40">
        <v>0</v>
      </c>
      <c r="Y28" s="40">
        <v>0</v>
      </c>
      <c r="Z28" s="40">
        <v>0</v>
      </c>
      <c r="AA28" s="40">
        <v>0</v>
      </c>
      <c r="AB28" s="44">
        <f t="shared" si="3"/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K28" s="45">
        <v>0</v>
      </c>
      <c r="AL28" s="43">
        <f t="shared" si="4"/>
        <v>0</v>
      </c>
      <c r="AM28" s="40">
        <v>0</v>
      </c>
      <c r="AN28" s="40">
        <v>0</v>
      </c>
      <c r="AO28" s="40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0</v>
      </c>
      <c r="BD28" s="40">
        <v>0</v>
      </c>
      <c r="BE28" s="40">
        <v>0</v>
      </c>
      <c r="BF28" s="40">
        <v>0</v>
      </c>
      <c r="BG28" s="40">
        <v>0</v>
      </c>
      <c r="BH28" s="40">
        <v>0</v>
      </c>
      <c r="BI28" s="40">
        <v>0</v>
      </c>
      <c r="BJ28" s="45">
        <v>0</v>
      </c>
      <c r="BK28" s="43">
        <f t="shared" si="5"/>
        <v>0</v>
      </c>
      <c r="BL28" s="46">
        <f>SUM(BK28,AL28,W28)</f>
        <v>0</v>
      </c>
    </row>
    <row r="29" spans="1:64" s="37" customFormat="1" ht="15" customHeight="1">
      <c r="A29" s="38"/>
      <c r="B29" s="39" t="s">
        <v>64</v>
      </c>
      <c r="C29" s="40">
        <v>0</v>
      </c>
      <c r="D29" s="40">
        <v>0</v>
      </c>
      <c r="E29" s="41">
        <f t="shared" si="0"/>
        <v>0</v>
      </c>
      <c r="F29" s="40">
        <v>0</v>
      </c>
      <c r="G29" s="40">
        <v>1</v>
      </c>
      <c r="H29" s="40">
        <v>1</v>
      </c>
      <c r="I29" s="40">
        <v>0</v>
      </c>
      <c r="J29" s="40">
        <v>0</v>
      </c>
      <c r="K29" s="40">
        <v>0</v>
      </c>
      <c r="L29" s="41">
        <f t="shared" si="1"/>
        <v>2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1</v>
      </c>
      <c r="S29" s="40">
        <v>0</v>
      </c>
      <c r="T29" s="40">
        <v>0</v>
      </c>
      <c r="U29" s="41">
        <f>SUM(M29:T29)</f>
        <v>1</v>
      </c>
      <c r="V29" s="42">
        <v>0</v>
      </c>
      <c r="W29" s="43">
        <f t="shared" si="2"/>
        <v>3</v>
      </c>
      <c r="X29" s="40">
        <v>0</v>
      </c>
      <c r="Y29" s="40">
        <v>1</v>
      </c>
      <c r="Z29" s="40">
        <v>0</v>
      </c>
      <c r="AA29" s="40">
        <v>0</v>
      </c>
      <c r="AB29" s="44">
        <f t="shared" si="3"/>
        <v>1</v>
      </c>
      <c r="AC29" s="40">
        <v>0</v>
      </c>
      <c r="AD29" s="40">
        <v>0</v>
      </c>
      <c r="AE29" s="40">
        <v>0</v>
      </c>
      <c r="AF29" s="40">
        <v>0</v>
      </c>
      <c r="AG29" s="40">
        <v>0</v>
      </c>
      <c r="AH29" s="40">
        <v>0</v>
      </c>
      <c r="AI29" s="40">
        <v>0</v>
      </c>
      <c r="AJ29" s="40">
        <v>0</v>
      </c>
      <c r="AK29" s="45">
        <v>0</v>
      </c>
      <c r="AL29" s="43">
        <f t="shared" si="4"/>
        <v>1</v>
      </c>
      <c r="AM29" s="40">
        <v>0</v>
      </c>
      <c r="AN29" s="40">
        <v>0</v>
      </c>
      <c r="AO29" s="40">
        <v>0</v>
      </c>
      <c r="AP29" s="40">
        <v>0</v>
      </c>
      <c r="AQ29" s="40">
        <v>0</v>
      </c>
      <c r="AR29" s="40">
        <v>0</v>
      </c>
      <c r="AS29" s="40">
        <v>0</v>
      </c>
      <c r="AT29" s="40">
        <v>1</v>
      </c>
      <c r="AU29" s="40">
        <v>0</v>
      </c>
      <c r="AV29" s="40">
        <v>1</v>
      </c>
      <c r="AW29" s="40">
        <v>1</v>
      </c>
      <c r="AX29" s="40">
        <v>1</v>
      </c>
      <c r="AY29" s="40">
        <v>1</v>
      </c>
      <c r="AZ29" s="40">
        <v>0</v>
      </c>
      <c r="BA29" s="40">
        <v>0</v>
      </c>
      <c r="BB29" s="40">
        <v>0</v>
      </c>
      <c r="BC29" s="40">
        <v>0</v>
      </c>
      <c r="BD29" s="40">
        <v>0</v>
      </c>
      <c r="BE29" s="40">
        <v>0</v>
      </c>
      <c r="BF29" s="40">
        <v>0</v>
      </c>
      <c r="BG29" s="40">
        <v>0</v>
      </c>
      <c r="BH29" s="40">
        <v>0</v>
      </c>
      <c r="BI29" s="40">
        <v>0</v>
      </c>
      <c r="BJ29" s="45">
        <v>0</v>
      </c>
      <c r="BK29" s="43">
        <f t="shared" si="5"/>
        <v>5</v>
      </c>
      <c r="BL29" s="46">
        <f>SUM(BK29,AL29,W29)</f>
        <v>9</v>
      </c>
    </row>
    <row r="30" spans="1:64" s="37" customFormat="1" ht="15" customHeight="1">
      <c r="A30" s="38"/>
      <c r="B30" s="39" t="s">
        <v>65</v>
      </c>
      <c r="C30" s="40">
        <v>0</v>
      </c>
      <c r="D30" s="40">
        <v>0</v>
      </c>
      <c r="E30" s="41">
        <f t="shared" si="0"/>
        <v>0</v>
      </c>
      <c r="F30" s="40">
        <v>0</v>
      </c>
      <c r="G30" s="40">
        <v>1</v>
      </c>
      <c r="H30" s="40">
        <v>0</v>
      </c>
      <c r="I30" s="40">
        <v>0</v>
      </c>
      <c r="J30" s="40">
        <v>0</v>
      </c>
      <c r="K30" s="40">
        <v>0</v>
      </c>
      <c r="L30" s="41">
        <f t="shared" si="1"/>
        <v>1</v>
      </c>
      <c r="M30" s="40">
        <v>0</v>
      </c>
      <c r="N30" s="40">
        <v>0</v>
      </c>
      <c r="O30" s="40">
        <v>1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1">
        <f>SUM(M30:T30)</f>
        <v>1</v>
      </c>
      <c r="V30" s="42">
        <v>0</v>
      </c>
      <c r="W30" s="43">
        <f t="shared" si="2"/>
        <v>2</v>
      </c>
      <c r="X30" s="40">
        <v>0</v>
      </c>
      <c r="Y30" s="40">
        <v>1</v>
      </c>
      <c r="Z30" s="40">
        <v>0</v>
      </c>
      <c r="AA30" s="40">
        <v>0</v>
      </c>
      <c r="AB30" s="44">
        <f t="shared" si="3"/>
        <v>1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45">
        <v>0</v>
      </c>
      <c r="AL30" s="43">
        <f t="shared" si="4"/>
        <v>1</v>
      </c>
      <c r="AM30" s="40">
        <v>0</v>
      </c>
      <c r="AN30" s="40">
        <v>0</v>
      </c>
      <c r="AO30" s="40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1</v>
      </c>
      <c r="AU30" s="40">
        <v>0</v>
      </c>
      <c r="AV30" s="40">
        <v>0</v>
      </c>
      <c r="AW30" s="40">
        <v>0</v>
      </c>
      <c r="AX30" s="40">
        <v>1</v>
      </c>
      <c r="AY30" s="40">
        <v>0</v>
      </c>
      <c r="AZ30" s="40">
        <v>0</v>
      </c>
      <c r="BA30" s="40">
        <v>0</v>
      </c>
      <c r="BB30" s="40">
        <v>0</v>
      </c>
      <c r="BC30" s="40">
        <v>0</v>
      </c>
      <c r="BD30" s="40">
        <v>0</v>
      </c>
      <c r="BE30" s="40">
        <v>0</v>
      </c>
      <c r="BF30" s="40">
        <v>0</v>
      </c>
      <c r="BG30" s="40">
        <v>0</v>
      </c>
      <c r="BH30" s="40">
        <v>0</v>
      </c>
      <c r="BI30" s="40">
        <v>0</v>
      </c>
      <c r="BJ30" s="45">
        <v>0</v>
      </c>
      <c r="BK30" s="43">
        <f t="shared" si="5"/>
        <v>2</v>
      </c>
      <c r="BL30" s="46">
        <f>SUM(BK30,AL30,W30)</f>
        <v>5</v>
      </c>
    </row>
    <row r="31" spans="1:64" s="37" customFormat="1" ht="3.75" customHeight="1">
      <c r="A31" s="38"/>
      <c r="B31" s="39"/>
      <c r="C31" s="47"/>
      <c r="D31" s="47"/>
      <c r="E31" s="41"/>
      <c r="F31" s="47"/>
      <c r="G31" s="47"/>
      <c r="H31" s="47"/>
      <c r="I31" s="47"/>
      <c r="J31" s="47"/>
      <c r="K31" s="47"/>
      <c r="L31" s="41"/>
      <c r="M31" s="47"/>
      <c r="N31" s="47"/>
      <c r="O31" s="47"/>
      <c r="P31" s="47"/>
      <c r="Q31" s="47"/>
      <c r="R31" s="47"/>
      <c r="S31" s="47"/>
      <c r="T31" s="47"/>
      <c r="U31" s="44"/>
      <c r="V31" s="48"/>
      <c r="W31" s="43"/>
      <c r="X31" s="47"/>
      <c r="Y31" s="47"/>
      <c r="Z31" s="47"/>
      <c r="AA31" s="47"/>
      <c r="AB31" s="44"/>
      <c r="AC31" s="47"/>
      <c r="AD31" s="47"/>
      <c r="AE31" s="47"/>
      <c r="AF31" s="47"/>
      <c r="AG31" s="47"/>
      <c r="AH31" s="47"/>
      <c r="AI31" s="47"/>
      <c r="AJ31" s="47"/>
      <c r="AK31" s="49"/>
      <c r="AL31" s="43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9"/>
      <c r="BK31" s="43"/>
      <c r="BL31" s="46"/>
    </row>
    <row r="32" spans="1:64" s="59" customFormat="1" ht="15" customHeight="1">
      <c r="A32" s="50"/>
      <c r="B32" s="51" t="s">
        <v>66</v>
      </c>
      <c r="C32" s="52">
        <f aca="true" t="shared" si="15" ref="C32:T32">SUM(C27:C30)</f>
        <v>1</v>
      </c>
      <c r="D32" s="52">
        <f>SUM(D27:D30)</f>
        <v>2</v>
      </c>
      <c r="E32" s="53">
        <f t="shared" si="0"/>
        <v>3</v>
      </c>
      <c r="F32" s="52">
        <f t="shared" si="15"/>
        <v>0</v>
      </c>
      <c r="G32" s="52">
        <f t="shared" si="15"/>
        <v>2</v>
      </c>
      <c r="H32" s="52">
        <f t="shared" si="15"/>
        <v>2</v>
      </c>
      <c r="I32" s="52">
        <f t="shared" si="15"/>
        <v>0</v>
      </c>
      <c r="J32" s="52">
        <f t="shared" si="15"/>
        <v>0</v>
      </c>
      <c r="K32" s="52">
        <f t="shared" si="15"/>
        <v>0</v>
      </c>
      <c r="L32" s="53">
        <f t="shared" si="1"/>
        <v>4</v>
      </c>
      <c r="M32" s="52">
        <f t="shared" si="15"/>
        <v>0</v>
      </c>
      <c r="N32" s="52">
        <f>SUM(N27:N30)</f>
        <v>0</v>
      </c>
      <c r="O32" s="52">
        <f t="shared" si="15"/>
        <v>1</v>
      </c>
      <c r="P32" s="52">
        <f>SUM(P27:P30)</f>
        <v>0</v>
      </c>
      <c r="Q32" s="52">
        <f t="shared" si="15"/>
        <v>0</v>
      </c>
      <c r="R32" s="52">
        <f t="shared" si="15"/>
        <v>1</v>
      </c>
      <c r="S32" s="52">
        <f t="shared" si="15"/>
        <v>0</v>
      </c>
      <c r="T32" s="52">
        <f t="shared" si="15"/>
        <v>1</v>
      </c>
      <c r="U32" s="54">
        <f>SUM(U27:U30)</f>
        <v>3</v>
      </c>
      <c r="V32" s="55">
        <f>SUM(V27:V30)</f>
        <v>0</v>
      </c>
      <c r="W32" s="56">
        <f t="shared" si="2"/>
        <v>10</v>
      </c>
      <c r="X32" s="52">
        <f aca="true" t="shared" si="16" ref="X32:AJ32">SUM(X27:X30)</f>
        <v>0</v>
      </c>
      <c r="Y32" s="52">
        <f>SUM(Y27:Y30)</f>
        <v>4</v>
      </c>
      <c r="Z32" s="52">
        <f>SUM(Z27:Z30)</f>
        <v>0</v>
      </c>
      <c r="AA32" s="52">
        <f>SUM(AA27:AA30)</f>
        <v>0</v>
      </c>
      <c r="AB32" s="54">
        <f t="shared" si="3"/>
        <v>4</v>
      </c>
      <c r="AC32" s="52">
        <f t="shared" si="16"/>
        <v>0</v>
      </c>
      <c r="AD32" s="52">
        <f t="shared" si="16"/>
        <v>0</v>
      </c>
      <c r="AE32" s="52">
        <f t="shared" si="16"/>
        <v>0</v>
      </c>
      <c r="AF32" s="52">
        <f>SUM(AF27:AF30)</f>
        <v>0</v>
      </c>
      <c r="AG32" s="52">
        <f t="shared" si="16"/>
        <v>0</v>
      </c>
      <c r="AH32" s="52">
        <f t="shared" si="16"/>
        <v>0</v>
      </c>
      <c r="AI32" s="52">
        <f t="shared" si="16"/>
        <v>0</v>
      </c>
      <c r="AJ32" s="52">
        <f t="shared" si="16"/>
        <v>0</v>
      </c>
      <c r="AK32" s="57">
        <f>SUM(AK27:AK30)</f>
        <v>0</v>
      </c>
      <c r="AL32" s="56">
        <f t="shared" si="4"/>
        <v>4</v>
      </c>
      <c r="AM32" s="52">
        <f aca="true" t="shared" si="17" ref="AM32:BI32">SUM(AM27:AM30)</f>
        <v>0</v>
      </c>
      <c r="AN32" s="52">
        <f t="shared" si="17"/>
        <v>0</v>
      </c>
      <c r="AO32" s="52">
        <f t="shared" si="17"/>
        <v>0</v>
      </c>
      <c r="AP32" s="52">
        <f t="shared" si="17"/>
        <v>0</v>
      </c>
      <c r="AQ32" s="52">
        <f t="shared" si="17"/>
        <v>0</v>
      </c>
      <c r="AR32" s="52">
        <f t="shared" si="17"/>
        <v>0</v>
      </c>
      <c r="AS32" s="52">
        <f t="shared" si="17"/>
        <v>0</v>
      </c>
      <c r="AT32" s="52">
        <f>SUM(AT27:AT30)</f>
        <v>3</v>
      </c>
      <c r="AU32" s="52">
        <f>SUM(AU27:AU30)</f>
        <v>2</v>
      </c>
      <c r="AV32" s="52">
        <f>SUM(AV27:AV30)</f>
        <v>1</v>
      </c>
      <c r="AW32" s="52">
        <f t="shared" si="17"/>
        <v>2</v>
      </c>
      <c r="AX32" s="52">
        <f t="shared" si="17"/>
        <v>2</v>
      </c>
      <c r="AY32" s="52">
        <f t="shared" si="17"/>
        <v>1</v>
      </c>
      <c r="AZ32" s="52">
        <f t="shared" si="17"/>
        <v>0</v>
      </c>
      <c r="BA32" s="52">
        <f t="shared" si="17"/>
        <v>0</v>
      </c>
      <c r="BB32" s="52">
        <f t="shared" si="17"/>
        <v>0</v>
      </c>
      <c r="BC32" s="52">
        <f t="shared" si="17"/>
        <v>0</v>
      </c>
      <c r="BD32" s="52">
        <f>SUM(BD27:BD30)</f>
        <v>0</v>
      </c>
      <c r="BE32" s="52">
        <f t="shared" si="17"/>
        <v>0</v>
      </c>
      <c r="BF32" s="52">
        <f t="shared" si="17"/>
        <v>0</v>
      </c>
      <c r="BG32" s="52">
        <f t="shared" si="17"/>
        <v>0</v>
      </c>
      <c r="BH32" s="52">
        <f>SUM(BH27:BH30)</f>
        <v>0</v>
      </c>
      <c r="BI32" s="52">
        <f t="shared" si="17"/>
        <v>0</v>
      </c>
      <c r="BJ32" s="57">
        <f>SUM(BJ27:BJ30)</f>
        <v>0</v>
      </c>
      <c r="BK32" s="56">
        <f t="shared" si="5"/>
        <v>11</v>
      </c>
      <c r="BL32" s="58">
        <f>SUM(BK32,AL32,W32)</f>
        <v>25</v>
      </c>
    </row>
    <row r="33" spans="1:64" s="37" customFormat="1" ht="15" customHeight="1">
      <c r="A33" s="29" t="s">
        <v>70</v>
      </c>
      <c r="B33" s="39" t="s">
        <v>62</v>
      </c>
      <c r="C33" s="40">
        <v>68</v>
      </c>
      <c r="D33" s="40">
        <v>17</v>
      </c>
      <c r="E33" s="41">
        <f t="shared" si="0"/>
        <v>85</v>
      </c>
      <c r="F33" s="40">
        <v>40</v>
      </c>
      <c r="G33" s="40">
        <v>77</v>
      </c>
      <c r="H33" s="40">
        <v>15</v>
      </c>
      <c r="I33" s="40">
        <v>20</v>
      </c>
      <c r="J33" s="40">
        <v>4</v>
      </c>
      <c r="K33" s="40">
        <v>0</v>
      </c>
      <c r="L33" s="41">
        <f t="shared" si="1"/>
        <v>156</v>
      </c>
      <c r="M33" s="40">
        <v>4</v>
      </c>
      <c r="N33" s="40">
        <v>37</v>
      </c>
      <c r="O33" s="40">
        <v>20</v>
      </c>
      <c r="P33" s="40">
        <v>5</v>
      </c>
      <c r="Q33" s="40">
        <v>5</v>
      </c>
      <c r="R33" s="40">
        <v>9</v>
      </c>
      <c r="S33" s="40">
        <v>5</v>
      </c>
      <c r="T33" s="40">
        <v>18</v>
      </c>
      <c r="U33" s="41">
        <f>SUM(M33:T33)</f>
        <v>103</v>
      </c>
      <c r="V33" s="42">
        <v>0</v>
      </c>
      <c r="W33" s="43">
        <f t="shared" si="2"/>
        <v>344</v>
      </c>
      <c r="X33" s="40">
        <v>0</v>
      </c>
      <c r="Y33" s="40">
        <v>56</v>
      </c>
      <c r="Z33" s="40">
        <v>38</v>
      </c>
      <c r="AA33" s="40">
        <v>71</v>
      </c>
      <c r="AB33" s="44">
        <f t="shared" si="3"/>
        <v>165</v>
      </c>
      <c r="AC33" s="40">
        <v>0</v>
      </c>
      <c r="AD33" s="40">
        <v>40</v>
      </c>
      <c r="AE33" s="40">
        <v>26</v>
      </c>
      <c r="AF33" s="40">
        <v>42</v>
      </c>
      <c r="AG33" s="40">
        <v>14</v>
      </c>
      <c r="AH33" s="40">
        <v>0</v>
      </c>
      <c r="AI33" s="40">
        <v>0</v>
      </c>
      <c r="AJ33" s="40">
        <v>10</v>
      </c>
      <c r="AK33" s="45">
        <v>0</v>
      </c>
      <c r="AL33" s="43">
        <f t="shared" si="4"/>
        <v>297</v>
      </c>
      <c r="AM33" s="40">
        <v>0</v>
      </c>
      <c r="AN33" s="40">
        <v>0</v>
      </c>
      <c r="AO33" s="40">
        <v>0</v>
      </c>
      <c r="AP33" s="40">
        <v>0</v>
      </c>
      <c r="AQ33" s="40">
        <v>0</v>
      </c>
      <c r="AR33" s="40">
        <v>0</v>
      </c>
      <c r="AS33" s="40">
        <v>0</v>
      </c>
      <c r="AT33" s="40">
        <v>256</v>
      </c>
      <c r="AU33" s="40">
        <v>61</v>
      </c>
      <c r="AV33" s="40">
        <v>13</v>
      </c>
      <c r="AW33" s="40">
        <v>56</v>
      </c>
      <c r="AX33" s="40">
        <v>47</v>
      </c>
      <c r="AY33" s="40">
        <v>17</v>
      </c>
      <c r="AZ33" s="40">
        <v>0</v>
      </c>
      <c r="BA33" s="40">
        <v>0</v>
      </c>
      <c r="BB33" s="40">
        <v>19</v>
      </c>
      <c r="BC33" s="40">
        <v>10</v>
      </c>
      <c r="BD33" s="40">
        <v>17</v>
      </c>
      <c r="BE33" s="40">
        <v>0</v>
      </c>
      <c r="BF33" s="40">
        <v>3</v>
      </c>
      <c r="BG33" s="40">
        <v>0</v>
      </c>
      <c r="BH33" s="40">
        <v>0</v>
      </c>
      <c r="BI33" s="40">
        <v>0</v>
      </c>
      <c r="BJ33" s="45">
        <v>0</v>
      </c>
      <c r="BK33" s="43">
        <f t="shared" si="5"/>
        <v>499</v>
      </c>
      <c r="BL33" s="46">
        <f>SUM(BK33,AL33,W33)</f>
        <v>1140</v>
      </c>
    </row>
    <row r="34" spans="1:64" s="37" customFormat="1" ht="15" customHeight="1">
      <c r="A34" s="38"/>
      <c r="B34" s="39" t="s">
        <v>63</v>
      </c>
      <c r="C34" s="40">
        <v>5</v>
      </c>
      <c r="D34" s="40">
        <v>3</v>
      </c>
      <c r="E34" s="41">
        <f t="shared" si="0"/>
        <v>8</v>
      </c>
      <c r="F34" s="40">
        <v>3</v>
      </c>
      <c r="G34" s="40">
        <v>6</v>
      </c>
      <c r="H34" s="40">
        <v>0</v>
      </c>
      <c r="I34" s="40">
        <v>2</v>
      </c>
      <c r="J34" s="40">
        <v>0</v>
      </c>
      <c r="K34" s="40">
        <v>0</v>
      </c>
      <c r="L34" s="41">
        <f t="shared" si="1"/>
        <v>11</v>
      </c>
      <c r="M34" s="40">
        <v>1</v>
      </c>
      <c r="N34" s="40">
        <v>2</v>
      </c>
      <c r="O34" s="40">
        <v>2</v>
      </c>
      <c r="P34" s="40">
        <v>0</v>
      </c>
      <c r="Q34" s="40">
        <v>4</v>
      </c>
      <c r="R34" s="40">
        <v>3</v>
      </c>
      <c r="S34" s="40">
        <v>3</v>
      </c>
      <c r="T34" s="40">
        <v>2</v>
      </c>
      <c r="U34" s="41">
        <f>SUM(M34:T34)</f>
        <v>17</v>
      </c>
      <c r="V34" s="42">
        <v>0</v>
      </c>
      <c r="W34" s="43">
        <f t="shared" si="2"/>
        <v>36</v>
      </c>
      <c r="X34" s="40">
        <v>0</v>
      </c>
      <c r="Y34" s="40">
        <v>7</v>
      </c>
      <c r="Z34" s="40">
        <v>9</v>
      </c>
      <c r="AA34" s="40">
        <v>2</v>
      </c>
      <c r="AB34" s="44">
        <f t="shared" si="3"/>
        <v>18</v>
      </c>
      <c r="AC34" s="40">
        <v>0</v>
      </c>
      <c r="AD34" s="40">
        <v>1</v>
      </c>
      <c r="AE34" s="40">
        <v>2</v>
      </c>
      <c r="AF34" s="40">
        <v>3</v>
      </c>
      <c r="AG34" s="40">
        <v>2</v>
      </c>
      <c r="AH34" s="40">
        <v>0</v>
      </c>
      <c r="AI34" s="40">
        <v>0</v>
      </c>
      <c r="AJ34" s="40">
        <v>0</v>
      </c>
      <c r="AK34" s="45">
        <v>0</v>
      </c>
      <c r="AL34" s="43">
        <f t="shared" si="4"/>
        <v>26</v>
      </c>
      <c r="AM34" s="40">
        <v>0</v>
      </c>
      <c r="AN34" s="40">
        <v>0</v>
      </c>
      <c r="AO34" s="40">
        <v>0</v>
      </c>
      <c r="AP34" s="40">
        <v>0</v>
      </c>
      <c r="AQ34" s="40">
        <v>0</v>
      </c>
      <c r="AR34" s="40">
        <v>0</v>
      </c>
      <c r="AS34" s="40">
        <v>0</v>
      </c>
      <c r="AT34" s="40">
        <v>27</v>
      </c>
      <c r="AU34" s="40">
        <v>11</v>
      </c>
      <c r="AV34" s="40">
        <v>3</v>
      </c>
      <c r="AW34" s="40">
        <v>5</v>
      </c>
      <c r="AX34" s="40">
        <v>6</v>
      </c>
      <c r="AY34" s="40">
        <v>6</v>
      </c>
      <c r="AZ34" s="40">
        <v>0</v>
      </c>
      <c r="BA34" s="40">
        <v>0</v>
      </c>
      <c r="BB34" s="40">
        <v>2</v>
      </c>
      <c r="BC34" s="40">
        <v>0</v>
      </c>
      <c r="BD34" s="40">
        <v>2</v>
      </c>
      <c r="BE34" s="40">
        <v>0</v>
      </c>
      <c r="BF34" s="40">
        <v>3</v>
      </c>
      <c r="BG34" s="40">
        <v>0</v>
      </c>
      <c r="BH34" s="40">
        <v>0</v>
      </c>
      <c r="BI34" s="40">
        <v>0</v>
      </c>
      <c r="BJ34" s="45">
        <v>0</v>
      </c>
      <c r="BK34" s="43">
        <f t="shared" si="5"/>
        <v>65</v>
      </c>
      <c r="BL34" s="46">
        <f>SUM(BK34,AL34,W34)</f>
        <v>127</v>
      </c>
    </row>
    <row r="35" spans="1:64" s="37" customFormat="1" ht="15" customHeight="1">
      <c r="A35" s="38"/>
      <c r="B35" s="39" t="s">
        <v>64</v>
      </c>
      <c r="C35" s="40">
        <v>0</v>
      </c>
      <c r="D35" s="40">
        <v>0</v>
      </c>
      <c r="E35" s="41">
        <f t="shared" si="0"/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1">
        <f t="shared" si="1"/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1">
        <f>SUM(M35:T35)</f>
        <v>0</v>
      </c>
      <c r="V35" s="42">
        <v>0</v>
      </c>
      <c r="W35" s="43">
        <f t="shared" si="2"/>
        <v>0</v>
      </c>
      <c r="X35" s="40">
        <v>0</v>
      </c>
      <c r="Y35" s="40">
        <v>0</v>
      </c>
      <c r="Z35" s="40">
        <v>0</v>
      </c>
      <c r="AA35" s="40">
        <v>0</v>
      </c>
      <c r="AB35" s="44">
        <f t="shared" si="3"/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K35" s="45">
        <v>0</v>
      </c>
      <c r="AL35" s="43">
        <f t="shared" si="4"/>
        <v>0</v>
      </c>
      <c r="AM35" s="40">
        <v>0</v>
      </c>
      <c r="AN35" s="40">
        <v>0</v>
      </c>
      <c r="AO35" s="40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0</v>
      </c>
      <c r="AX35" s="40">
        <v>0</v>
      </c>
      <c r="AY35" s="40">
        <v>0</v>
      </c>
      <c r="AZ35" s="40">
        <v>0</v>
      </c>
      <c r="BA35" s="40">
        <v>0</v>
      </c>
      <c r="BB35" s="40">
        <v>0</v>
      </c>
      <c r="BC35" s="40">
        <v>0</v>
      </c>
      <c r="BD35" s="40">
        <v>0</v>
      </c>
      <c r="BE35" s="40">
        <v>0</v>
      </c>
      <c r="BF35" s="40">
        <v>0</v>
      </c>
      <c r="BG35" s="40">
        <v>0</v>
      </c>
      <c r="BH35" s="40">
        <v>0</v>
      </c>
      <c r="BI35" s="40">
        <v>0</v>
      </c>
      <c r="BJ35" s="45">
        <v>0</v>
      </c>
      <c r="BK35" s="43">
        <f t="shared" si="5"/>
        <v>0</v>
      </c>
      <c r="BL35" s="46">
        <f>SUM(BK35,AL35,W35)</f>
        <v>0</v>
      </c>
    </row>
    <row r="36" spans="1:64" s="37" customFormat="1" ht="15" customHeight="1">
      <c r="A36" s="38"/>
      <c r="B36" s="39" t="s">
        <v>65</v>
      </c>
      <c r="C36" s="40">
        <v>0</v>
      </c>
      <c r="D36" s="40">
        <v>0</v>
      </c>
      <c r="E36" s="41">
        <f t="shared" si="0"/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1">
        <f t="shared" si="1"/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1">
        <f>SUM(M36:T36)</f>
        <v>0</v>
      </c>
      <c r="V36" s="42">
        <v>0</v>
      </c>
      <c r="W36" s="43">
        <f t="shared" si="2"/>
        <v>0</v>
      </c>
      <c r="X36" s="40">
        <v>0</v>
      </c>
      <c r="Y36" s="40">
        <v>0</v>
      </c>
      <c r="Z36" s="40">
        <v>0</v>
      </c>
      <c r="AA36" s="40">
        <v>0</v>
      </c>
      <c r="AB36" s="44">
        <f t="shared" si="3"/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K36" s="45">
        <v>0</v>
      </c>
      <c r="AL36" s="43">
        <f t="shared" si="4"/>
        <v>0</v>
      </c>
      <c r="AM36" s="40">
        <v>0</v>
      </c>
      <c r="AN36" s="40">
        <v>0</v>
      </c>
      <c r="AO36" s="40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0</v>
      </c>
      <c r="BA36" s="40">
        <v>0</v>
      </c>
      <c r="BB36" s="40">
        <v>0</v>
      </c>
      <c r="BC36" s="40">
        <v>0</v>
      </c>
      <c r="BD36" s="40">
        <v>0</v>
      </c>
      <c r="BE36" s="40">
        <v>0</v>
      </c>
      <c r="BF36" s="40">
        <v>0</v>
      </c>
      <c r="BG36" s="40">
        <v>0</v>
      </c>
      <c r="BH36" s="40">
        <v>0</v>
      </c>
      <c r="BI36" s="40">
        <v>0</v>
      </c>
      <c r="BJ36" s="45">
        <v>0</v>
      </c>
      <c r="BK36" s="43">
        <f t="shared" si="5"/>
        <v>0</v>
      </c>
      <c r="BL36" s="46">
        <f>SUM(BK36,AL36,W36)</f>
        <v>0</v>
      </c>
    </row>
    <row r="37" spans="1:64" s="60" customFormat="1" ht="3.75" customHeight="1">
      <c r="A37" s="38"/>
      <c r="B37" s="39"/>
      <c r="C37" s="47"/>
      <c r="D37" s="47"/>
      <c r="E37" s="41"/>
      <c r="F37" s="47"/>
      <c r="G37" s="47"/>
      <c r="H37" s="47"/>
      <c r="I37" s="47"/>
      <c r="J37" s="47"/>
      <c r="K37" s="47"/>
      <c r="L37" s="41"/>
      <c r="M37" s="47"/>
      <c r="N37" s="47"/>
      <c r="O37" s="47"/>
      <c r="P37" s="47"/>
      <c r="Q37" s="47"/>
      <c r="R37" s="47"/>
      <c r="S37" s="47"/>
      <c r="T37" s="47"/>
      <c r="U37" s="44"/>
      <c r="V37" s="48"/>
      <c r="W37" s="43"/>
      <c r="X37" s="47"/>
      <c r="Y37" s="47"/>
      <c r="Z37" s="47"/>
      <c r="AA37" s="47"/>
      <c r="AB37" s="44"/>
      <c r="AC37" s="47"/>
      <c r="AD37" s="47"/>
      <c r="AE37" s="47"/>
      <c r="AF37" s="47"/>
      <c r="AG37" s="47"/>
      <c r="AH37" s="47"/>
      <c r="AI37" s="47"/>
      <c r="AJ37" s="47"/>
      <c r="AK37" s="49"/>
      <c r="AL37" s="43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9"/>
      <c r="BK37" s="43"/>
      <c r="BL37" s="46"/>
    </row>
    <row r="38" spans="1:64" s="59" customFormat="1" ht="15" customHeight="1">
      <c r="A38" s="50"/>
      <c r="B38" s="51" t="s">
        <v>66</v>
      </c>
      <c r="C38" s="52">
        <f aca="true" t="shared" si="18" ref="C38:T38">SUM(C33:C36)</f>
        <v>73</v>
      </c>
      <c r="D38" s="52">
        <f>SUM(D33:D36)</f>
        <v>20</v>
      </c>
      <c r="E38" s="53">
        <f t="shared" si="0"/>
        <v>93</v>
      </c>
      <c r="F38" s="52">
        <f t="shared" si="18"/>
        <v>43</v>
      </c>
      <c r="G38" s="52">
        <f t="shared" si="18"/>
        <v>83</v>
      </c>
      <c r="H38" s="52">
        <f t="shared" si="18"/>
        <v>15</v>
      </c>
      <c r="I38" s="52">
        <f t="shared" si="18"/>
        <v>22</v>
      </c>
      <c r="J38" s="52">
        <f t="shared" si="18"/>
        <v>4</v>
      </c>
      <c r="K38" s="52">
        <f t="shared" si="18"/>
        <v>0</v>
      </c>
      <c r="L38" s="53">
        <f t="shared" si="1"/>
        <v>167</v>
      </c>
      <c r="M38" s="52">
        <f t="shared" si="18"/>
        <v>5</v>
      </c>
      <c r="N38" s="52">
        <f>SUM(N33:N36)</f>
        <v>39</v>
      </c>
      <c r="O38" s="52">
        <f t="shared" si="18"/>
        <v>22</v>
      </c>
      <c r="P38" s="52">
        <f>SUM(P33:P36)</f>
        <v>5</v>
      </c>
      <c r="Q38" s="52">
        <f t="shared" si="18"/>
        <v>9</v>
      </c>
      <c r="R38" s="52">
        <f t="shared" si="18"/>
        <v>12</v>
      </c>
      <c r="S38" s="52">
        <f t="shared" si="18"/>
        <v>8</v>
      </c>
      <c r="T38" s="52">
        <f t="shared" si="18"/>
        <v>20</v>
      </c>
      <c r="U38" s="54">
        <f>SUM(U33:U36)</f>
        <v>120</v>
      </c>
      <c r="V38" s="55">
        <f>SUM(V33:V36)</f>
        <v>0</v>
      </c>
      <c r="W38" s="56">
        <f t="shared" si="2"/>
        <v>380</v>
      </c>
      <c r="X38" s="52">
        <f aca="true" t="shared" si="19" ref="X38:AJ38">SUM(X33:X36)</f>
        <v>0</v>
      </c>
      <c r="Y38" s="52">
        <f>SUM(Y33:Y36)</f>
        <v>63</v>
      </c>
      <c r="Z38" s="52">
        <f>SUM(Z33:Z36)</f>
        <v>47</v>
      </c>
      <c r="AA38" s="52">
        <f>SUM(AA33:AA36)</f>
        <v>73</v>
      </c>
      <c r="AB38" s="54">
        <f t="shared" si="3"/>
        <v>183</v>
      </c>
      <c r="AC38" s="52">
        <f t="shared" si="19"/>
        <v>0</v>
      </c>
      <c r="AD38" s="52">
        <f t="shared" si="19"/>
        <v>41</v>
      </c>
      <c r="AE38" s="52">
        <f t="shared" si="19"/>
        <v>28</v>
      </c>
      <c r="AF38" s="52">
        <f>SUM(AF33:AF36)</f>
        <v>45</v>
      </c>
      <c r="AG38" s="52">
        <f t="shared" si="19"/>
        <v>16</v>
      </c>
      <c r="AH38" s="52">
        <f t="shared" si="19"/>
        <v>0</v>
      </c>
      <c r="AI38" s="52">
        <f t="shared" si="19"/>
        <v>0</v>
      </c>
      <c r="AJ38" s="52">
        <f t="shared" si="19"/>
        <v>10</v>
      </c>
      <c r="AK38" s="57">
        <f>SUM(AK33:AK36)</f>
        <v>0</v>
      </c>
      <c r="AL38" s="56">
        <f t="shared" si="4"/>
        <v>323</v>
      </c>
      <c r="AM38" s="52">
        <f aca="true" t="shared" si="20" ref="AM38:BI38">SUM(AM33:AM36)</f>
        <v>0</v>
      </c>
      <c r="AN38" s="52">
        <f t="shared" si="20"/>
        <v>0</v>
      </c>
      <c r="AO38" s="52">
        <f t="shared" si="20"/>
        <v>0</v>
      </c>
      <c r="AP38" s="52">
        <f t="shared" si="20"/>
        <v>0</v>
      </c>
      <c r="AQ38" s="52">
        <f t="shared" si="20"/>
        <v>0</v>
      </c>
      <c r="AR38" s="52">
        <f t="shared" si="20"/>
        <v>0</v>
      </c>
      <c r="AS38" s="52">
        <f t="shared" si="20"/>
        <v>0</v>
      </c>
      <c r="AT38" s="52">
        <f>SUM(AT33:AT36)</f>
        <v>283</v>
      </c>
      <c r="AU38" s="52">
        <f>SUM(AU33:AU36)</f>
        <v>72</v>
      </c>
      <c r="AV38" s="52">
        <f>SUM(AV33:AV36)</f>
        <v>16</v>
      </c>
      <c r="AW38" s="52">
        <f t="shared" si="20"/>
        <v>61</v>
      </c>
      <c r="AX38" s="52">
        <f t="shared" si="20"/>
        <v>53</v>
      </c>
      <c r="AY38" s="52">
        <f t="shared" si="20"/>
        <v>23</v>
      </c>
      <c r="AZ38" s="52">
        <f t="shared" si="20"/>
        <v>0</v>
      </c>
      <c r="BA38" s="52">
        <f t="shared" si="20"/>
        <v>0</v>
      </c>
      <c r="BB38" s="52">
        <f t="shared" si="20"/>
        <v>21</v>
      </c>
      <c r="BC38" s="52">
        <f t="shared" si="20"/>
        <v>10</v>
      </c>
      <c r="BD38" s="52">
        <f>SUM(BD33:BD36)</f>
        <v>19</v>
      </c>
      <c r="BE38" s="52">
        <f t="shared" si="20"/>
        <v>0</v>
      </c>
      <c r="BF38" s="52">
        <f t="shared" si="20"/>
        <v>6</v>
      </c>
      <c r="BG38" s="52">
        <f t="shared" si="20"/>
        <v>0</v>
      </c>
      <c r="BH38" s="52">
        <f>SUM(BH33:BH36)</f>
        <v>0</v>
      </c>
      <c r="BI38" s="52">
        <f t="shared" si="20"/>
        <v>0</v>
      </c>
      <c r="BJ38" s="57">
        <f>SUM(BJ33:BJ36)</f>
        <v>0</v>
      </c>
      <c r="BK38" s="56">
        <f t="shared" si="5"/>
        <v>564</v>
      </c>
      <c r="BL38" s="58">
        <f>SUM(BK38,AL38,W38)</f>
        <v>1267</v>
      </c>
    </row>
    <row r="39" spans="1:64" ht="15" customHeight="1">
      <c r="A39" s="29" t="s">
        <v>71</v>
      </c>
      <c r="B39" s="39" t="s">
        <v>62</v>
      </c>
      <c r="C39" s="40">
        <v>7</v>
      </c>
      <c r="D39" s="40">
        <v>3</v>
      </c>
      <c r="E39" s="41">
        <f t="shared" si="0"/>
        <v>10</v>
      </c>
      <c r="F39" s="40">
        <v>2</v>
      </c>
      <c r="G39" s="40">
        <v>14</v>
      </c>
      <c r="H39" s="40">
        <v>2</v>
      </c>
      <c r="I39" s="40">
        <v>3</v>
      </c>
      <c r="J39" s="40">
        <v>0</v>
      </c>
      <c r="K39" s="40">
        <v>0</v>
      </c>
      <c r="L39" s="41">
        <f t="shared" si="1"/>
        <v>21</v>
      </c>
      <c r="M39" s="40">
        <v>1</v>
      </c>
      <c r="N39" s="40">
        <v>1</v>
      </c>
      <c r="O39" s="40">
        <v>4</v>
      </c>
      <c r="P39" s="40">
        <v>1</v>
      </c>
      <c r="Q39" s="40">
        <v>2</v>
      </c>
      <c r="R39" s="40">
        <v>7</v>
      </c>
      <c r="S39" s="40">
        <v>3</v>
      </c>
      <c r="T39" s="40">
        <v>2</v>
      </c>
      <c r="U39" s="41">
        <f>SUM(M39:T39)</f>
        <v>21</v>
      </c>
      <c r="V39" s="42">
        <v>0</v>
      </c>
      <c r="W39" s="43">
        <f t="shared" si="2"/>
        <v>52</v>
      </c>
      <c r="X39" s="40">
        <v>0</v>
      </c>
      <c r="Y39" s="40">
        <v>13</v>
      </c>
      <c r="Z39" s="40">
        <v>8</v>
      </c>
      <c r="AA39" s="40">
        <v>16</v>
      </c>
      <c r="AB39" s="44">
        <f t="shared" si="3"/>
        <v>37</v>
      </c>
      <c r="AC39" s="40">
        <v>0</v>
      </c>
      <c r="AD39" s="40">
        <v>5</v>
      </c>
      <c r="AE39" s="40">
        <v>5</v>
      </c>
      <c r="AF39" s="40">
        <v>6</v>
      </c>
      <c r="AG39" s="40">
        <v>1</v>
      </c>
      <c r="AH39" s="40">
        <v>0</v>
      </c>
      <c r="AI39" s="40">
        <v>0</v>
      </c>
      <c r="AJ39" s="40">
        <v>4</v>
      </c>
      <c r="AK39" s="45">
        <v>0</v>
      </c>
      <c r="AL39" s="43">
        <f t="shared" si="4"/>
        <v>58</v>
      </c>
      <c r="AM39" s="40">
        <v>0</v>
      </c>
      <c r="AN39" s="40">
        <v>0</v>
      </c>
      <c r="AO39" s="40">
        <v>0</v>
      </c>
      <c r="AP39" s="40">
        <v>0</v>
      </c>
      <c r="AQ39" s="40">
        <v>0</v>
      </c>
      <c r="AR39" s="40">
        <v>0</v>
      </c>
      <c r="AS39" s="40">
        <v>0</v>
      </c>
      <c r="AT39" s="40">
        <v>20</v>
      </c>
      <c r="AU39" s="40">
        <v>5</v>
      </c>
      <c r="AV39" s="40">
        <v>0</v>
      </c>
      <c r="AW39" s="40">
        <v>4</v>
      </c>
      <c r="AX39" s="40">
        <v>3</v>
      </c>
      <c r="AY39" s="40">
        <v>4</v>
      </c>
      <c r="AZ39" s="40">
        <v>0</v>
      </c>
      <c r="BA39" s="40">
        <v>0</v>
      </c>
      <c r="BB39" s="40">
        <v>0</v>
      </c>
      <c r="BC39" s="40">
        <v>0</v>
      </c>
      <c r="BD39" s="40">
        <v>1</v>
      </c>
      <c r="BE39" s="40">
        <v>0</v>
      </c>
      <c r="BF39" s="40">
        <v>0</v>
      </c>
      <c r="BG39" s="40">
        <v>0</v>
      </c>
      <c r="BH39" s="40">
        <v>0</v>
      </c>
      <c r="BI39" s="40">
        <v>0</v>
      </c>
      <c r="BJ39" s="45">
        <v>0</v>
      </c>
      <c r="BK39" s="43">
        <f t="shared" si="5"/>
        <v>37</v>
      </c>
      <c r="BL39" s="46">
        <f>SUM(BK39,AL39,W39)</f>
        <v>147</v>
      </c>
    </row>
    <row r="40" spans="1:64" ht="15" customHeight="1">
      <c r="A40" s="38"/>
      <c r="B40" s="39" t="s">
        <v>63</v>
      </c>
      <c r="C40" s="40">
        <v>0</v>
      </c>
      <c r="D40" s="40">
        <v>0</v>
      </c>
      <c r="E40" s="41">
        <f t="shared" si="0"/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1">
        <f t="shared" si="1"/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1">
        <f>SUM(M40:T40)</f>
        <v>0</v>
      </c>
      <c r="V40" s="42">
        <v>0</v>
      </c>
      <c r="W40" s="43">
        <f t="shared" si="2"/>
        <v>0</v>
      </c>
      <c r="X40" s="40">
        <v>0</v>
      </c>
      <c r="Y40" s="40">
        <v>0</v>
      </c>
      <c r="Z40" s="40">
        <v>0</v>
      </c>
      <c r="AA40" s="40">
        <v>0</v>
      </c>
      <c r="AB40" s="44">
        <f t="shared" si="3"/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K40" s="45">
        <v>0</v>
      </c>
      <c r="AL40" s="43">
        <f t="shared" si="4"/>
        <v>0</v>
      </c>
      <c r="AM40" s="40">
        <v>0</v>
      </c>
      <c r="AN40" s="40">
        <v>0</v>
      </c>
      <c r="AO40" s="40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0</v>
      </c>
      <c r="AX40" s="40">
        <v>0</v>
      </c>
      <c r="AY40" s="40">
        <v>0</v>
      </c>
      <c r="AZ40" s="40">
        <v>0</v>
      </c>
      <c r="BA40" s="40">
        <v>0</v>
      </c>
      <c r="BB40" s="40">
        <v>0</v>
      </c>
      <c r="BC40" s="40">
        <v>0</v>
      </c>
      <c r="BD40" s="40">
        <v>0</v>
      </c>
      <c r="BE40" s="40">
        <v>0</v>
      </c>
      <c r="BF40" s="40">
        <v>0</v>
      </c>
      <c r="BG40" s="40">
        <v>0</v>
      </c>
      <c r="BH40" s="40">
        <v>0</v>
      </c>
      <c r="BI40" s="40">
        <v>0</v>
      </c>
      <c r="BJ40" s="45">
        <v>0</v>
      </c>
      <c r="BK40" s="43">
        <f t="shared" si="5"/>
        <v>0</v>
      </c>
      <c r="BL40" s="46">
        <f>SUM(BK40,AL40,W40)</f>
        <v>0</v>
      </c>
    </row>
    <row r="41" spans="1:64" ht="15" customHeight="1">
      <c r="A41" s="38"/>
      <c r="B41" s="39" t="s">
        <v>64</v>
      </c>
      <c r="C41" s="40">
        <v>0</v>
      </c>
      <c r="D41" s="40">
        <v>0</v>
      </c>
      <c r="E41" s="41">
        <f t="shared" si="0"/>
        <v>0</v>
      </c>
      <c r="F41" s="40">
        <v>0</v>
      </c>
      <c r="G41" s="40">
        <v>2</v>
      </c>
      <c r="H41" s="40">
        <v>0</v>
      </c>
      <c r="I41" s="40">
        <v>0</v>
      </c>
      <c r="J41" s="40">
        <v>0</v>
      </c>
      <c r="K41" s="40">
        <v>0</v>
      </c>
      <c r="L41" s="41">
        <f t="shared" si="1"/>
        <v>2</v>
      </c>
      <c r="M41" s="40">
        <v>0</v>
      </c>
      <c r="N41" s="40">
        <v>0</v>
      </c>
      <c r="O41" s="40">
        <v>1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1">
        <f>SUM(M41:T41)</f>
        <v>1</v>
      </c>
      <c r="V41" s="42">
        <v>0</v>
      </c>
      <c r="W41" s="43">
        <f t="shared" si="2"/>
        <v>3</v>
      </c>
      <c r="X41" s="40">
        <v>0</v>
      </c>
      <c r="Y41" s="40">
        <v>2</v>
      </c>
      <c r="Z41" s="40">
        <v>1</v>
      </c>
      <c r="AA41" s="40">
        <v>1</v>
      </c>
      <c r="AB41" s="44">
        <f t="shared" si="3"/>
        <v>4</v>
      </c>
      <c r="AC41" s="40">
        <v>0</v>
      </c>
      <c r="AD41" s="40">
        <v>1</v>
      </c>
      <c r="AE41" s="40">
        <v>2</v>
      </c>
      <c r="AF41" s="40">
        <v>3</v>
      </c>
      <c r="AG41" s="40">
        <v>0</v>
      </c>
      <c r="AH41" s="40">
        <v>0</v>
      </c>
      <c r="AI41" s="40">
        <v>0</v>
      </c>
      <c r="AJ41" s="40">
        <v>0</v>
      </c>
      <c r="AK41" s="45">
        <v>0</v>
      </c>
      <c r="AL41" s="43">
        <f t="shared" si="4"/>
        <v>10</v>
      </c>
      <c r="AM41" s="40">
        <v>0</v>
      </c>
      <c r="AN41" s="40">
        <v>0</v>
      </c>
      <c r="AO41" s="40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0</v>
      </c>
      <c r="AU41" s="40">
        <v>0</v>
      </c>
      <c r="AV41" s="40">
        <v>0</v>
      </c>
      <c r="AW41" s="40">
        <v>0</v>
      </c>
      <c r="AX41" s="40">
        <v>0</v>
      </c>
      <c r="AY41" s="40">
        <v>0</v>
      </c>
      <c r="AZ41" s="40">
        <v>0</v>
      </c>
      <c r="BA41" s="40">
        <v>0</v>
      </c>
      <c r="BB41" s="40">
        <v>0</v>
      </c>
      <c r="BC41" s="40">
        <v>0</v>
      </c>
      <c r="BD41" s="40">
        <v>2</v>
      </c>
      <c r="BE41" s="40">
        <v>0</v>
      </c>
      <c r="BF41" s="40">
        <v>0</v>
      </c>
      <c r="BG41" s="40">
        <v>0</v>
      </c>
      <c r="BH41" s="40">
        <v>0</v>
      </c>
      <c r="BI41" s="40">
        <v>0</v>
      </c>
      <c r="BJ41" s="45">
        <v>0</v>
      </c>
      <c r="BK41" s="43">
        <f t="shared" si="5"/>
        <v>2</v>
      </c>
      <c r="BL41" s="46">
        <f>SUM(BK41,AL41,W41)</f>
        <v>15</v>
      </c>
    </row>
    <row r="42" spans="1:64" ht="15" customHeight="1">
      <c r="A42" s="38"/>
      <c r="B42" s="39" t="s">
        <v>65</v>
      </c>
      <c r="C42" s="40">
        <v>0</v>
      </c>
      <c r="D42" s="40">
        <v>0</v>
      </c>
      <c r="E42" s="41">
        <f t="shared" si="0"/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1">
        <f t="shared" si="1"/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1">
        <f>SUM(M42:T42)</f>
        <v>0</v>
      </c>
      <c r="V42" s="42">
        <v>0</v>
      </c>
      <c r="W42" s="43">
        <f t="shared" si="2"/>
        <v>0</v>
      </c>
      <c r="X42" s="40">
        <v>0</v>
      </c>
      <c r="Y42" s="40">
        <v>2</v>
      </c>
      <c r="Z42" s="40">
        <v>0</v>
      </c>
      <c r="AA42" s="40">
        <v>0</v>
      </c>
      <c r="AB42" s="44">
        <f t="shared" si="3"/>
        <v>2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K42" s="45">
        <v>0</v>
      </c>
      <c r="AL42" s="43">
        <f t="shared" si="4"/>
        <v>2</v>
      </c>
      <c r="AM42" s="40">
        <v>0</v>
      </c>
      <c r="AN42" s="40">
        <v>0</v>
      </c>
      <c r="AO42" s="40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0</v>
      </c>
      <c r="AX42" s="40">
        <v>1</v>
      </c>
      <c r="AY42" s="40">
        <v>0</v>
      </c>
      <c r="AZ42" s="40">
        <v>0</v>
      </c>
      <c r="BA42" s="40">
        <v>0</v>
      </c>
      <c r="BB42" s="40">
        <v>0</v>
      </c>
      <c r="BC42" s="40">
        <v>0</v>
      </c>
      <c r="BD42" s="40">
        <v>2</v>
      </c>
      <c r="BE42" s="40">
        <v>0</v>
      </c>
      <c r="BF42" s="40">
        <v>0</v>
      </c>
      <c r="BG42" s="40">
        <v>0</v>
      </c>
      <c r="BH42" s="40">
        <v>0</v>
      </c>
      <c r="BI42" s="40">
        <v>0</v>
      </c>
      <c r="BJ42" s="45">
        <v>0</v>
      </c>
      <c r="BK42" s="43">
        <f t="shared" si="5"/>
        <v>3</v>
      </c>
      <c r="BL42" s="46">
        <f>SUM(BK42,AL42,W42)</f>
        <v>5</v>
      </c>
    </row>
    <row r="43" spans="1:64" ht="3.75" customHeight="1">
      <c r="A43" s="38"/>
      <c r="B43" s="39"/>
      <c r="C43" s="47"/>
      <c r="D43" s="47"/>
      <c r="E43" s="41"/>
      <c r="F43" s="47"/>
      <c r="G43" s="47"/>
      <c r="H43" s="47"/>
      <c r="I43" s="47"/>
      <c r="J43" s="47"/>
      <c r="K43" s="47"/>
      <c r="L43" s="41"/>
      <c r="M43" s="47"/>
      <c r="N43" s="47"/>
      <c r="O43" s="47"/>
      <c r="P43" s="47"/>
      <c r="Q43" s="47"/>
      <c r="R43" s="47"/>
      <c r="S43" s="47"/>
      <c r="T43" s="47"/>
      <c r="U43" s="44"/>
      <c r="V43" s="48"/>
      <c r="W43" s="43"/>
      <c r="X43" s="47"/>
      <c r="Y43" s="47"/>
      <c r="Z43" s="47"/>
      <c r="AA43" s="47"/>
      <c r="AB43" s="44"/>
      <c r="AC43" s="47"/>
      <c r="AD43" s="47"/>
      <c r="AE43" s="47"/>
      <c r="AF43" s="47"/>
      <c r="AG43" s="47"/>
      <c r="AH43" s="47"/>
      <c r="AI43" s="47"/>
      <c r="AJ43" s="47"/>
      <c r="AK43" s="49"/>
      <c r="AL43" s="43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9"/>
      <c r="BK43" s="43"/>
      <c r="BL43" s="46"/>
    </row>
    <row r="44" spans="1:64" s="61" customFormat="1" ht="15" customHeight="1">
      <c r="A44" s="50"/>
      <c r="B44" s="51" t="s">
        <v>66</v>
      </c>
      <c r="C44" s="52">
        <f aca="true" t="shared" si="21" ref="C44:T44">SUM(C39:C42)</f>
        <v>7</v>
      </c>
      <c r="D44" s="52">
        <f>SUM(D39:D42)</f>
        <v>3</v>
      </c>
      <c r="E44" s="53">
        <f t="shared" si="0"/>
        <v>10</v>
      </c>
      <c r="F44" s="52">
        <f t="shared" si="21"/>
        <v>2</v>
      </c>
      <c r="G44" s="52">
        <f t="shared" si="21"/>
        <v>16</v>
      </c>
      <c r="H44" s="52">
        <f t="shared" si="21"/>
        <v>2</v>
      </c>
      <c r="I44" s="52">
        <f t="shared" si="21"/>
        <v>3</v>
      </c>
      <c r="J44" s="52">
        <f t="shared" si="21"/>
        <v>0</v>
      </c>
      <c r="K44" s="52">
        <f t="shared" si="21"/>
        <v>0</v>
      </c>
      <c r="L44" s="53">
        <f t="shared" si="1"/>
        <v>23</v>
      </c>
      <c r="M44" s="52">
        <f t="shared" si="21"/>
        <v>1</v>
      </c>
      <c r="N44" s="52">
        <f>SUM(N39:N42)</f>
        <v>1</v>
      </c>
      <c r="O44" s="52">
        <f t="shared" si="21"/>
        <v>5</v>
      </c>
      <c r="P44" s="52">
        <f>SUM(P39:P42)</f>
        <v>1</v>
      </c>
      <c r="Q44" s="52">
        <f t="shared" si="21"/>
        <v>2</v>
      </c>
      <c r="R44" s="52">
        <f t="shared" si="21"/>
        <v>7</v>
      </c>
      <c r="S44" s="52">
        <f t="shared" si="21"/>
        <v>3</v>
      </c>
      <c r="T44" s="52">
        <f t="shared" si="21"/>
        <v>2</v>
      </c>
      <c r="U44" s="54">
        <f>SUM(U39:U42)</f>
        <v>22</v>
      </c>
      <c r="V44" s="55">
        <f>SUM(V39:V42)</f>
        <v>0</v>
      </c>
      <c r="W44" s="56">
        <f t="shared" si="2"/>
        <v>55</v>
      </c>
      <c r="X44" s="52">
        <f aca="true" t="shared" si="22" ref="X44:AJ44">SUM(X39:X42)</f>
        <v>0</v>
      </c>
      <c r="Y44" s="52">
        <f>SUM(Y39:Y42)</f>
        <v>17</v>
      </c>
      <c r="Z44" s="52">
        <f>SUM(Z39:Z42)</f>
        <v>9</v>
      </c>
      <c r="AA44" s="52">
        <f>SUM(AA39:AA42)</f>
        <v>17</v>
      </c>
      <c r="AB44" s="54">
        <f t="shared" si="3"/>
        <v>43</v>
      </c>
      <c r="AC44" s="52">
        <f t="shared" si="22"/>
        <v>0</v>
      </c>
      <c r="AD44" s="52">
        <f t="shared" si="22"/>
        <v>6</v>
      </c>
      <c r="AE44" s="52">
        <f t="shared" si="22"/>
        <v>7</v>
      </c>
      <c r="AF44" s="52">
        <f>SUM(AF39:AF42)</f>
        <v>9</v>
      </c>
      <c r="AG44" s="52">
        <f t="shared" si="22"/>
        <v>1</v>
      </c>
      <c r="AH44" s="52">
        <f t="shared" si="22"/>
        <v>0</v>
      </c>
      <c r="AI44" s="52">
        <f t="shared" si="22"/>
        <v>0</v>
      </c>
      <c r="AJ44" s="52">
        <f t="shared" si="22"/>
        <v>4</v>
      </c>
      <c r="AK44" s="57">
        <f>SUM(AK39:AK42)</f>
        <v>0</v>
      </c>
      <c r="AL44" s="56">
        <f t="shared" si="4"/>
        <v>70</v>
      </c>
      <c r="AM44" s="52">
        <f aca="true" t="shared" si="23" ref="AM44:BI44">SUM(AM39:AM42)</f>
        <v>0</v>
      </c>
      <c r="AN44" s="52">
        <f t="shared" si="23"/>
        <v>0</v>
      </c>
      <c r="AO44" s="52">
        <f t="shared" si="23"/>
        <v>0</v>
      </c>
      <c r="AP44" s="52">
        <f t="shared" si="23"/>
        <v>0</v>
      </c>
      <c r="AQ44" s="52">
        <f t="shared" si="23"/>
        <v>0</v>
      </c>
      <c r="AR44" s="52">
        <f t="shared" si="23"/>
        <v>0</v>
      </c>
      <c r="AS44" s="52">
        <f t="shared" si="23"/>
        <v>0</v>
      </c>
      <c r="AT44" s="52">
        <f>SUM(AT39:AT42)</f>
        <v>20</v>
      </c>
      <c r="AU44" s="52">
        <f>SUM(AU39:AU42)</f>
        <v>5</v>
      </c>
      <c r="AV44" s="52">
        <f>SUM(AV39:AV42)</f>
        <v>0</v>
      </c>
      <c r="AW44" s="52">
        <f t="shared" si="23"/>
        <v>4</v>
      </c>
      <c r="AX44" s="52">
        <f t="shared" si="23"/>
        <v>4</v>
      </c>
      <c r="AY44" s="52">
        <f t="shared" si="23"/>
        <v>4</v>
      </c>
      <c r="AZ44" s="52">
        <f t="shared" si="23"/>
        <v>0</v>
      </c>
      <c r="BA44" s="52">
        <f t="shared" si="23"/>
        <v>0</v>
      </c>
      <c r="BB44" s="52">
        <f t="shared" si="23"/>
        <v>0</v>
      </c>
      <c r="BC44" s="52">
        <f t="shared" si="23"/>
        <v>0</v>
      </c>
      <c r="BD44" s="52">
        <f>SUM(BD39:BD42)</f>
        <v>5</v>
      </c>
      <c r="BE44" s="52">
        <f t="shared" si="23"/>
        <v>0</v>
      </c>
      <c r="BF44" s="52">
        <f t="shared" si="23"/>
        <v>0</v>
      </c>
      <c r="BG44" s="52">
        <f t="shared" si="23"/>
        <v>0</v>
      </c>
      <c r="BH44" s="52">
        <f>SUM(BH39:BH42)</f>
        <v>0</v>
      </c>
      <c r="BI44" s="52">
        <f t="shared" si="23"/>
        <v>0</v>
      </c>
      <c r="BJ44" s="57">
        <f>SUM(BJ39:BJ42)</f>
        <v>0</v>
      </c>
      <c r="BK44" s="56">
        <f t="shared" si="5"/>
        <v>42</v>
      </c>
      <c r="BL44" s="58">
        <f>SUM(BK44,AL44,W44)</f>
        <v>167</v>
      </c>
    </row>
    <row r="45" spans="1:64" ht="15" customHeight="1">
      <c r="A45" s="62" t="s">
        <v>72</v>
      </c>
      <c r="B45" s="63" t="s">
        <v>62</v>
      </c>
      <c r="C45" s="64">
        <v>26</v>
      </c>
      <c r="D45" s="64">
        <v>14</v>
      </c>
      <c r="E45" s="41">
        <f t="shared" si="0"/>
        <v>40</v>
      </c>
      <c r="F45" s="64">
        <v>17</v>
      </c>
      <c r="G45" s="64">
        <v>58</v>
      </c>
      <c r="H45" s="64">
        <v>19</v>
      </c>
      <c r="I45" s="64">
        <v>4</v>
      </c>
      <c r="J45" s="64">
        <v>3</v>
      </c>
      <c r="K45" s="64">
        <v>0</v>
      </c>
      <c r="L45" s="41">
        <f t="shared" si="1"/>
        <v>101</v>
      </c>
      <c r="M45" s="64">
        <v>6</v>
      </c>
      <c r="N45" s="64">
        <v>17</v>
      </c>
      <c r="O45" s="64">
        <v>10</v>
      </c>
      <c r="P45" s="64">
        <v>2</v>
      </c>
      <c r="Q45" s="64">
        <v>7</v>
      </c>
      <c r="R45" s="64">
        <v>10</v>
      </c>
      <c r="S45" s="64">
        <v>4</v>
      </c>
      <c r="T45" s="64">
        <v>8</v>
      </c>
      <c r="U45" s="65">
        <f>SUM(M45:T45)</f>
        <v>64</v>
      </c>
      <c r="V45" s="66">
        <v>0</v>
      </c>
      <c r="W45" s="43">
        <f t="shared" si="2"/>
        <v>205</v>
      </c>
      <c r="X45" s="64">
        <v>0</v>
      </c>
      <c r="Y45" s="64">
        <v>50</v>
      </c>
      <c r="Z45" s="64">
        <v>149</v>
      </c>
      <c r="AA45" s="64">
        <v>56</v>
      </c>
      <c r="AB45" s="44">
        <f t="shared" si="3"/>
        <v>255</v>
      </c>
      <c r="AC45" s="64">
        <v>0</v>
      </c>
      <c r="AD45" s="64">
        <v>19</v>
      </c>
      <c r="AE45" s="64">
        <v>28</v>
      </c>
      <c r="AF45" s="64">
        <v>21</v>
      </c>
      <c r="AG45" s="64">
        <v>19</v>
      </c>
      <c r="AH45" s="64">
        <v>0</v>
      </c>
      <c r="AI45" s="64">
        <v>0</v>
      </c>
      <c r="AJ45" s="64">
        <v>5</v>
      </c>
      <c r="AK45" s="67">
        <v>0</v>
      </c>
      <c r="AL45" s="43">
        <f t="shared" si="4"/>
        <v>347</v>
      </c>
      <c r="AM45" s="68">
        <v>0</v>
      </c>
      <c r="AN45" s="68">
        <v>0</v>
      </c>
      <c r="AO45" s="68">
        <v>0</v>
      </c>
      <c r="AP45" s="68">
        <v>0</v>
      </c>
      <c r="AQ45" s="68">
        <v>0</v>
      </c>
      <c r="AR45" s="68">
        <v>0</v>
      </c>
      <c r="AS45" s="68">
        <v>0</v>
      </c>
      <c r="AT45" s="68">
        <v>174</v>
      </c>
      <c r="AU45" s="68">
        <v>35</v>
      </c>
      <c r="AV45" s="68">
        <v>11</v>
      </c>
      <c r="AW45" s="68">
        <v>55</v>
      </c>
      <c r="AX45" s="68">
        <v>97</v>
      </c>
      <c r="AY45" s="68">
        <v>18</v>
      </c>
      <c r="AZ45" s="68">
        <v>0</v>
      </c>
      <c r="BA45" s="68">
        <v>0</v>
      </c>
      <c r="BB45" s="68">
        <v>18</v>
      </c>
      <c r="BC45" s="68">
        <v>6</v>
      </c>
      <c r="BD45" s="68">
        <v>12</v>
      </c>
      <c r="BE45" s="68">
        <v>0</v>
      </c>
      <c r="BF45" s="68">
        <v>6</v>
      </c>
      <c r="BG45" s="68">
        <v>0</v>
      </c>
      <c r="BH45" s="68">
        <v>0</v>
      </c>
      <c r="BI45" s="68">
        <v>0</v>
      </c>
      <c r="BJ45" s="69">
        <v>0</v>
      </c>
      <c r="BK45" s="43">
        <f t="shared" si="5"/>
        <v>432</v>
      </c>
      <c r="BL45" s="70">
        <f>SUM(BK45,AL45,W45)</f>
        <v>984</v>
      </c>
    </row>
    <row r="46" spans="1:64" ht="15" customHeight="1">
      <c r="A46" s="38"/>
      <c r="B46" s="71" t="s">
        <v>63</v>
      </c>
      <c r="C46" s="72">
        <v>0</v>
      </c>
      <c r="D46" s="72">
        <v>0</v>
      </c>
      <c r="E46" s="41">
        <f t="shared" si="0"/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41">
        <f t="shared" si="1"/>
        <v>0</v>
      </c>
      <c r="M46" s="72">
        <v>0</v>
      </c>
      <c r="N46" s="72">
        <v>0</v>
      </c>
      <c r="O46" s="72">
        <v>0</v>
      </c>
      <c r="P46" s="72">
        <v>0</v>
      </c>
      <c r="Q46" s="72">
        <v>0</v>
      </c>
      <c r="R46" s="72">
        <v>0</v>
      </c>
      <c r="S46" s="72">
        <v>0</v>
      </c>
      <c r="T46" s="72">
        <v>0</v>
      </c>
      <c r="U46" s="73">
        <f>SUM(M46:T46)</f>
        <v>0</v>
      </c>
      <c r="V46" s="74">
        <v>0</v>
      </c>
      <c r="W46" s="43">
        <f t="shared" si="2"/>
        <v>0</v>
      </c>
      <c r="X46" s="72">
        <v>0</v>
      </c>
      <c r="Y46" s="72">
        <v>0</v>
      </c>
      <c r="Z46" s="72">
        <v>0</v>
      </c>
      <c r="AA46" s="72">
        <v>0</v>
      </c>
      <c r="AB46" s="44">
        <f t="shared" si="3"/>
        <v>0</v>
      </c>
      <c r="AC46" s="72">
        <v>0</v>
      </c>
      <c r="AD46" s="72">
        <v>0</v>
      </c>
      <c r="AE46" s="72">
        <v>0</v>
      </c>
      <c r="AF46" s="72">
        <v>0</v>
      </c>
      <c r="AG46" s="72">
        <v>0</v>
      </c>
      <c r="AH46" s="72">
        <v>0</v>
      </c>
      <c r="AI46" s="72">
        <v>0</v>
      </c>
      <c r="AJ46" s="72">
        <v>0</v>
      </c>
      <c r="AK46" s="75">
        <v>0</v>
      </c>
      <c r="AL46" s="43">
        <f t="shared" si="4"/>
        <v>0</v>
      </c>
      <c r="AM46" s="40">
        <v>0</v>
      </c>
      <c r="AN46" s="40">
        <v>0</v>
      </c>
      <c r="AO46" s="40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5">
        <v>0</v>
      </c>
      <c r="BK46" s="43">
        <f t="shared" si="5"/>
        <v>0</v>
      </c>
      <c r="BL46" s="46">
        <f>SUM(BK46,AL46,W46)</f>
        <v>0</v>
      </c>
    </row>
    <row r="47" spans="1:64" ht="15" customHeight="1">
      <c r="A47" s="38"/>
      <c r="B47" s="71" t="s">
        <v>64</v>
      </c>
      <c r="C47" s="72">
        <v>6</v>
      </c>
      <c r="D47" s="72">
        <v>4</v>
      </c>
      <c r="E47" s="41">
        <f t="shared" si="0"/>
        <v>10</v>
      </c>
      <c r="F47" s="72">
        <v>0</v>
      </c>
      <c r="G47" s="72">
        <v>7</v>
      </c>
      <c r="H47" s="72">
        <v>3</v>
      </c>
      <c r="I47" s="72">
        <v>1</v>
      </c>
      <c r="J47" s="72">
        <v>0</v>
      </c>
      <c r="K47" s="72">
        <v>0</v>
      </c>
      <c r="L47" s="41">
        <f t="shared" si="1"/>
        <v>11</v>
      </c>
      <c r="M47" s="72">
        <v>0</v>
      </c>
      <c r="N47" s="72">
        <v>3</v>
      </c>
      <c r="O47" s="72">
        <v>2</v>
      </c>
      <c r="P47" s="72">
        <v>2</v>
      </c>
      <c r="Q47" s="72">
        <v>0</v>
      </c>
      <c r="R47" s="72">
        <v>1</v>
      </c>
      <c r="S47" s="72">
        <v>0</v>
      </c>
      <c r="T47" s="72">
        <v>0</v>
      </c>
      <c r="U47" s="73">
        <f>SUM(M47:T47)</f>
        <v>8</v>
      </c>
      <c r="V47" s="74">
        <v>0</v>
      </c>
      <c r="W47" s="43">
        <f t="shared" si="2"/>
        <v>29</v>
      </c>
      <c r="X47" s="72">
        <v>0</v>
      </c>
      <c r="Y47" s="72">
        <v>6</v>
      </c>
      <c r="Z47" s="72">
        <v>12</v>
      </c>
      <c r="AA47" s="72">
        <v>13</v>
      </c>
      <c r="AB47" s="44">
        <f t="shared" si="3"/>
        <v>31</v>
      </c>
      <c r="AC47" s="72">
        <v>0</v>
      </c>
      <c r="AD47" s="72">
        <v>0</v>
      </c>
      <c r="AE47" s="72">
        <v>2</v>
      </c>
      <c r="AF47" s="72">
        <v>2</v>
      </c>
      <c r="AG47" s="72">
        <v>1</v>
      </c>
      <c r="AH47" s="72">
        <v>0</v>
      </c>
      <c r="AI47" s="72">
        <v>0</v>
      </c>
      <c r="AJ47" s="72">
        <v>1</v>
      </c>
      <c r="AK47" s="75">
        <v>0</v>
      </c>
      <c r="AL47" s="43">
        <f t="shared" si="4"/>
        <v>37</v>
      </c>
      <c r="AM47" s="40">
        <v>0</v>
      </c>
      <c r="AN47" s="40">
        <v>0</v>
      </c>
      <c r="AO47" s="40">
        <v>0</v>
      </c>
      <c r="AP47" s="40">
        <v>0</v>
      </c>
      <c r="AQ47" s="40">
        <v>0</v>
      </c>
      <c r="AR47" s="40">
        <v>0</v>
      </c>
      <c r="AS47" s="40">
        <v>0</v>
      </c>
      <c r="AT47" s="40">
        <v>17</v>
      </c>
      <c r="AU47" s="40">
        <v>5</v>
      </c>
      <c r="AV47" s="40">
        <v>1</v>
      </c>
      <c r="AW47" s="40">
        <v>3</v>
      </c>
      <c r="AX47" s="40">
        <v>6</v>
      </c>
      <c r="AY47" s="40">
        <v>5</v>
      </c>
      <c r="AZ47" s="40">
        <v>0</v>
      </c>
      <c r="BA47" s="40">
        <v>0</v>
      </c>
      <c r="BB47" s="40">
        <v>0</v>
      </c>
      <c r="BC47" s="40">
        <v>1</v>
      </c>
      <c r="BD47" s="40">
        <v>3</v>
      </c>
      <c r="BE47" s="40">
        <v>0</v>
      </c>
      <c r="BF47" s="40">
        <v>0</v>
      </c>
      <c r="BG47" s="40">
        <v>0</v>
      </c>
      <c r="BH47" s="40">
        <v>0</v>
      </c>
      <c r="BI47" s="40">
        <v>0</v>
      </c>
      <c r="BJ47" s="45">
        <v>0</v>
      </c>
      <c r="BK47" s="43">
        <f t="shared" si="5"/>
        <v>41</v>
      </c>
      <c r="BL47" s="46">
        <f>SUM(BK47,AL47,W47)</f>
        <v>107</v>
      </c>
    </row>
    <row r="48" spans="1:64" ht="15" customHeight="1">
      <c r="A48" s="38"/>
      <c r="B48" s="71" t="s">
        <v>65</v>
      </c>
      <c r="C48" s="72">
        <v>1</v>
      </c>
      <c r="D48" s="72">
        <v>1</v>
      </c>
      <c r="E48" s="41">
        <f t="shared" si="0"/>
        <v>2</v>
      </c>
      <c r="F48" s="72">
        <v>3</v>
      </c>
      <c r="G48" s="72">
        <v>4</v>
      </c>
      <c r="H48" s="72">
        <v>1</v>
      </c>
      <c r="I48" s="72">
        <v>0</v>
      </c>
      <c r="J48" s="72">
        <v>0</v>
      </c>
      <c r="K48" s="72">
        <v>0</v>
      </c>
      <c r="L48" s="41">
        <f t="shared" si="1"/>
        <v>8</v>
      </c>
      <c r="M48" s="72">
        <v>0</v>
      </c>
      <c r="N48" s="72">
        <v>0</v>
      </c>
      <c r="O48" s="72">
        <v>0</v>
      </c>
      <c r="P48" s="72">
        <v>0</v>
      </c>
      <c r="Q48" s="72">
        <v>0</v>
      </c>
      <c r="R48" s="72">
        <v>1</v>
      </c>
      <c r="S48" s="72">
        <v>0</v>
      </c>
      <c r="T48" s="72">
        <v>1</v>
      </c>
      <c r="U48" s="73">
        <f>SUM(M48:T48)</f>
        <v>2</v>
      </c>
      <c r="V48" s="74">
        <v>0</v>
      </c>
      <c r="W48" s="43">
        <f t="shared" si="2"/>
        <v>12</v>
      </c>
      <c r="X48" s="72">
        <v>0</v>
      </c>
      <c r="Y48" s="72">
        <v>3</v>
      </c>
      <c r="Z48" s="72">
        <v>0</v>
      </c>
      <c r="AA48" s="72">
        <v>1</v>
      </c>
      <c r="AB48" s="44">
        <f t="shared" si="3"/>
        <v>4</v>
      </c>
      <c r="AC48" s="72">
        <v>0</v>
      </c>
      <c r="AD48" s="72">
        <v>0</v>
      </c>
      <c r="AE48" s="72">
        <v>0</v>
      </c>
      <c r="AF48" s="72">
        <v>0</v>
      </c>
      <c r="AG48" s="72">
        <v>1</v>
      </c>
      <c r="AH48" s="72">
        <v>0</v>
      </c>
      <c r="AI48" s="72">
        <v>0</v>
      </c>
      <c r="AJ48" s="72">
        <v>0</v>
      </c>
      <c r="AK48" s="75">
        <v>0</v>
      </c>
      <c r="AL48" s="43">
        <f t="shared" si="4"/>
        <v>5</v>
      </c>
      <c r="AM48" s="40">
        <v>0</v>
      </c>
      <c r="AN48" s="40">
        <v>0</v>
      </c>
      <c r="AO48" s="40">
        <v>0</v>
      </c>
      <c r="AP48" s="40">
        <v>0</v>
      </c>
      <c r="AQ48" s="40">
        <v>0</v>
      </c>
      <c r="AR48" s="40">
        <v>0</v>
      </c>
      <c r="AS48" s="40">
        <v>0</v>
      </c>
      <c r="AT48" s="40">
        <v>3</v>
      </c>
      <c r="AU48" s="40">
        <v>4</v>
      </c>
      <c r="AV48" s="40">
        <v>0</v>
      </c>
      <c r="AW48" s="40">
        <v>1</v>
      </c>
      <c r="AX48" s="40">
        <v>0</v>
      </c>
      <c r="AY48" s="40">
        <v>2</v>
      </c>
      <c r="AZ48" s="40">
        <v>0</v>
      </c>
      <c r="BA48" s="40">
        <v>0</v>
      </c>
      <c r="BB48" s="40">
        <v>2</v>
      </c>
      <c r="BC48" s="40">
        <v>0</v>
      </c>
      <c r="BD48" s="40">
        <v>0</v>
      </c>
      <c r="BE48" s="40">
        <v>0</v>
      </c>
      <c r="BF48" s="40">
        <v>0</v>
      </c>
      <c r="BG48" s="40">
        <v>0</v>
      </c>
      <c r="BH48" s="40">
        <v>0</v>
      </c>
      <c r="BI48" s="40">
        <v>0</v>
      </c>
      <c r="BJ48" s="45">
        <v>0</v>
      </c>
      <c r="BK48" s="43">
        <f t="shared" si="5"/>
        <v>12</v>
      </c>
      <c r="BL48" s="46">
        <f>SUM(BK48,AL48,W48)</f>
        <v>29</v>
      </c>
    </row>
    <row r="49" spans="1:64" ht="3.75" customHeight="1">
      <c r="A49" s="38"/>
      <c r="B49" s="71"/>
      <c r="C49" s="76"/>
      <c r="D49" s="76"/>
      <c r="E49" s="41"/>
      <c r="F49" s="76"/>
      <c r="G49" s="76"/>
      <c r="H49" s="76"/>
      <c r="I49" s="76"/>
      <c r="J49" s="76"/>
      <c r="K49" s="76"/>
      <c r="L49" s="41"/>
      <c r="M49" s="76"/>
      <c r="N49" s="76"/>
      <c r="O49" s="76"/>
      <c r="P49" s="76"/>
      <c r="Q49" s="76"/>
      <c r="R49" s="76"/>
      <c r="S49" s="76"/>
      <c r="T49" s="76"/>
      <c r="U49" s="77"/>
      <c r="V49" s="78"/>
      <c r="W49" s="43"/>
      <c r="X49" s="76"/>
      <c r="Y49" s="76"/>
      <c r="Z49" s="76"/>
      <c r="AA49" s="76"/>
      <c r="AB49" s="44"/>
      <c r="AC49" s="76"/>
      <c r="AD49" s="76"/>
      <c r="AE49" s="76"/>
      <c r="AF49" s="76"/>
      <c r="AG49" s="76"/>
      <c r="AH49" s="76"/>
      <c r="AI49" s="76"/>
      <c r="AJ49" s="76"/>
      <c r="AK49" s="79"/>
      <c r="AL49" s="43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9"/>
      <c r="BK49" s="43"/>
      <c r="BL49" s="46"/>
    </row>
    <row r="50" spans="1:64" s="61" customFormat="1" ht="15" customHeight="1">
      <c r="A50" s="50"/>
      <c r="B50" s="80" t="s">
        <v>66</v>
      </c>
      <c r="C50" s="81">
        <f aca="true" t="shared" si="24" ref="C50:T50">SUM(C45:C48)</f>
        <v>33</v>
      </c>
      <c r="D50" s="81">
        <f>SUM(D45:D48)</f>
        <v>19</v>
      </c>
      <c r="E50" s="53">
        <f t="shared" si="0"/>
        <v>52</v>
      </c>
      <c r="F50" s="81">
        <f t="shared" si="24"/>
        <v>20</v>
      </c>
      <c r="G50" s="81">
        <f t="shared" si="24"/>
        <v>69</v>
      </c>
      <c r="H50" s="81">
        <f t="shared" si="24"/>
        <v>23</v>
      </c>
      <c r="I50" s="81">
        <f t="shared" si="24"/>
        <v>5</v>
      </c>
      <c r="J50" s="81">
        <f t="shared" si="24"/>
        <v>3</v>
      </c>
      <c r="K50" s="81">
        <f t="shared" si="24"/>
        <v>0</v>
      </c>
      <c r="L50" s="53">
        <f t="shared" si="1"/>
        <v>120</v>
      </c>
      <c r="M50" s="81">
        <f t="shared" si="24"/>
        <v>6</v>
      </c>
      <c r="N50" s="81">
        <f>SUM(N45:N48)</f>
        <v>20</v>
      </c>
      <c r="O50" s="81">
        <f t="shared" si="24"/>
        <v>12</v>
      </c>
      <c r="P50" s="81">
        <f>SUM(P45:P48)</f>
        <v>4</v>
      </c>
      <c r="Q50" s="81">
        <f t="shared" si="24"/>
        <v>7</v>
      </c>
      <c r="R50" s="81">
        <f t="shared" si="24"/>
        <v>12</v>
      </c>
      <c r="S50" s="81">
        <f t="shared" si="24"/>
        <v>4</v>
      </c>
      <c r="T50" s="81">
        <f t="shared" si="24"/>
        <v>9</v>
      </c>
      <c r="U50" s="82">
        <f>SUM(U45:U48)</f>
        <v>74</v>
      </c>
      <c r="V50" s="83">
        <f>SUM(V45:V48)</f>
        <v>0</v>
      </c>
      <c r="W50" s="56">
        <f t="shared" si="2"/>
        <v>246</v>
      </c>
      <c r="X50" s="81">
        <f aca="true" t="shared" si="25" ref="X50:AJ50">SUM(X45:X48)</f>
        <v>0</v>
      </c>
      <c r="Y50" s="81">
        <f>SUM(Y45:Y48)</f>
        <v>59</v>
      </c>
      <c r="Z50" s="81">
        <f>SUM(Z45:Z48)</f>
        <v>161</v>
      </c>
      <c r="AA50" s="81">
        <f>SUM(AA45:AA48)</f>
        <v>70</v>
      </c>
      <c r="AB50" s="54">
        <f t="shared" si="3"/>
        <v>290</v>
      </c>
      <c r="AC50" s="81">
        <f t="shared" si="25"/>
        <v>0</v>
      </c>
      <c r="AD50" s="81">
        <f t="shared" si="25"/>
        <v>19</v>
      </c>
      <c r="AE50" s="81">
        <f t="shared" si="25"/>
        <v>30</v>
      </c>
      <c r="AF50" s="81">
        <f>SUM(AF45:AF48)</f>
        <v>23</v>
      </c>
      <c r="AG50" s="81">
        <f t="shared" si="25"/>
        <v>21</v>
      </c>
      <c r="AH50" s="81">
        <f t="shared" si="25"/>
        <v>0</v>
      </c>
      <c r="AI50" s="81">
        <f t="shared" si="25"/>
        <v>0</v>
      </c>
      <c r="AJ50" s="81">
        <f t="shared" si="25"/>
        <v>6</v>
      </c>
      <c r="AK50" s="84">
        <f>SUM(AK45:AK48)</f>
        <v>0</v>
      </c>
      <c r="AL50" s="56">
        <f t="shared" si="4"/>
        <v>389</v>
      </c>
      <c r="AM50" s="52">
        <f aca="true" t="shared" si="26" ref="AM50:BI50">SUM(AM45:AM48)</f>
        <v>0</v>
      </c>
      <c r="AN50" s="52">
        <f t="shared" si="26"/>
        <v>0</v>
      </c>
      <c r="AO50" s="52">
        <f t="shared" si="26"/>
        <v>0</v>
      </c>
      <c r="AP50" s="52">
        <f t="shared" si="26"/>
        <v>0</v>
      </c>
      <c r="AQ50" s="52">
        <f t="shared" si="26"/>
        <v>0</v>
      </c>
      <c r="AR50" s="52">
        <f t="shared" si="26"/>
        <v>0</v>
      </c>
      <c r="AS50" s="52">
        <f t="shared" si="26"/>
        <v>0</v>
      </c>
      <c r="AT50" s="52">
        <f>SUM(AT45:AT48)</f>
        <v>194</v>
      </c>
      <c r="AU50" s="52">
        <f>SUM(AU45:AU48)</f>
        <v>44</v>
      </c>
      <c r="AV50" s="52">
        <f>SUM(AV45:AV48)</f>
        <v>12</v>
      </c>
      <c r="AW50" s="52">
        <f t="shared" si="26"/>
        <v>59</v>
      </c>
      <c r="AX50" s="52">
        <f t="shared" si="26"/>
        <v>103</v>
      </c>
      <c r="AY50" s="52">
        <f t="shared" si="26"/>
        <v>25</v>
      </c>
      <c r="AZ50" s="52">
        <f t="shared" si="26"/>
        <v>0</v>
      </c>
      <c r="BA50" s="52">
        <f t="shared" si="26"/>
        <v>0</v>
      </c>
      <c r="BB50" s="52">
        <f t="shared" si="26"/>
        <v>20</v>
      </c>
      <c r="BC50" s="52">
        <f t="shared" si="26"/>
        <v>7</v>
      </c>
      <c r="BD50" s="52">
        <f>SUM(BD45:BD48)</f>
        <v>15</v>
      </c>
      <c r="BE50" s="52">
        <f t="shared" si="26"/>
        <v>0</v>
      </c>
      <c r="BF50" s="52">
        <f t="shared" si="26"/>
        <v>6</v>
      </c>
      <c r="BG50" s="52">
        <f t="shared" si="26"/>
        <v>0</v>
      </c>
      <c r="BH50" s="52">
        <f>SUM(BH45:BH48)</f>
        <v>0</v>
      </c>
      <c r="BI50" s="52">
        <f t="shared" si="26"/>
        <v>0</v>
      </c>
      <c r="BJ50" s="57">
        <f>SUM(BJ45:BJ48)</f>
        <v>0</v>
      </c>
      <c r="BK50" s="56">
        <f t="shared" si="5"/>
        <v>485</v>
      </c>
      <c r="BL50" s="58">
        <f>SUM(BK50,AL50,W50)</f>
        <v>1120</v>
      </c>
    </row>
    <row r="51" spans="1:64" ht="15" customHeight="1">
      <c r="A51" s="62" t="s">
        <v>73</v>
      </c>
      <c r="B51" s="63" t="s">
        <v>62</v>
      </c>
      <c r="C51" s="64">
        <v>8</v>
      </c>
      <c r="D51" s="64">
        <v>1</v>
      </c>
      <c r="E51" s="41">
        <f>SUM(C51:D51)</f>
        <v>9</v>
      </c>
      <c r="F51" s="64">
        <v>0</v>
      </c>
      <c r="G51" s="64">
        <v>1</v>
      </c>
      <c r="H51" s="64">
        <v>1</v>
      </c>
      <c r="I51" s="64">
        <v>0</v>
      </c>
      <c r="J51" s="64">
        <v>0</v>
      </c>
      <c r="K51" s="64">
        <v>0</v>
      </c>
      <c r="L51" s="41">
        <f>SUM(F51:K51)</f>
        <v>2</v>
      </c>
      <c r="M51" s="64">
        <v>0</v>
      </c>
      <c r="N51" s="64">
        <v>0</v>
      </c>
      <c r="O51" s="64">
        <v>1</v>
      </c>
      <c r="P51" s="64">
        <v>0</v>
      </c>
      <c r="Q51" s="64">
        <v>0</v>
      </c>
      <c r="R51" s="64">
        <v>1</v>
      </c>
      <c r="S51" s="64">
        <v>2</v>
      </c>
      <c r="T51" s="64">
        <v>0</v>
      </c>
      <c r="U51" s="65">
        <f>SUM(M51:T51)</f>
        <v>4</v>
      </c>
      <c r="V51" s="66">
        <v>0</v>
      </c>
      <c r="W51" s="43">
        <f t="shared" si="2"/>
        <v>15</v>
      </c>
      <c r="X51" s="64">
        <v>0</v>
      </c>
      <c r="Y51" s="64">
        <v>4</v>
      </c>
      <c r="Z51" s="64">
        <v>0</v>
      </c>
      <c r="AA51" s="64">
        <v>0</v>
      </c>
      <c r="AB51" s="44">
        <f>SUM(X51:AA51)</f>
        <v>4</v>
      </c>
      <c r="AC51" s="64">
        <v>0</v>
      </c>
      <c r="AD51" s="64">
        <v>1</v>
      </c>
      <c r="AE51" s="64">
        <v>2</v>
      </c>
      <c r="AF51" s="64">
        <v>1</v>
      </c>
      <c r="AG51" s="64">
        <v>0</v>
      </c>
      <c r="AH51" s="64">
        <v>0</v>
      </c>
      <c r="AI51" s="64">
        <v>0</v>
      </c>
      <c r="AJ51" s="64">
        <v>0</v>
      </c>
      <c r="AK51" s="67">
        <v>0</v>
      </c>
      <c r="AL51" s="43">
        <f t="shared" si="4"/>
        <v>8</v>
      </c>
      <c r="AM51" s="68">
        <v>0</v>
      </c>
      <c r="AN51" s="68">
        <v>0</v>
      </c>
      <c r="AO51" s="68">
        <v>0</v>
      </c>
      <c r="AP51" s="68">
        <v>0</v>
      </c>
      <c r="AQ51" s="68">
        <v>0</v>
      </c>
      <c r="AR51" s="68">
        <v>0</v>
      </c>
      <c r="AS51" s="68">
        <v>0</v>
      </c>
      <c r="AT51" s="68">
        <v>21</v>
      </c>
      <c r="AU51" s="68">
        <v>2</v>
      </c>
      <c r="AV51" s="68">
        <v>1</v>
      </c>
      <c r="AW51" s="68">
        <v>6</v>
      </c>
      <c r="AX51" s="68">
        <v>0</v>
      </c>
      <c r="AY51" s="68">
        <v>1</v>
      </c>
      <c r="AZ51" s="68">
        <v>0</v>
      </c>
      <c r="BA51" s="68">
        <v>0</v>
      </c>
      <c r="BB51" s="68">
        <v>1</v>
      </c>
      <c r="BC51" s="68">
        <v>1</v>
      </c>
      <c r="BD51" s="68">
        <v>0</v>
      </c>
      <c r="BE51" s="68">
        <v>0</v>
      </c>
      <c r="BF51" s="68">
        <v>0</v>
      </c>
      <c r="BG51" s="68">
        <v>0</v>
      </c>
      <c r="BH51" s="68">
        <v>0</v>
      </c>
      <c r="BI51" s="68">
        <v>0</v>
      </c>
      <c r="BJ51" s="69">
        <v>0</v>
      </c>
      <c r="BK51" s="43">
        <f t="shared" si="5"/>
        <v>33</v>
      </c>
      <c r="BL51" s="70">
        <f>SUM(BK51,AL51,W51)</f>
        <v>56</v>
      </c>
    </row>
    <row r="52" spans="1:64" ht="15" customHeight="1">
      <c r="A52" s="38"/>
      <c r="B52" s="71" t="s">
        <v>63</v>
      </c>
      <c r="C52" s="72">
        <v>0</v>
      </c>
      <c r="D52" s="72">
        <v>0</v>
      </c>
      <c r="E52" s="41">
        <f>SUM(C52:D52)</f>
        <v>0</v>
      </c>
      <c r="F52" s="72">
        <v>0</v>
      </c>
      <c r="G52" s="72">
        <v>0</v>
      </c>
      <c r="H52" s="72">
        <v>0</v>
      </c>
      <c r="I52" s="72">
        <v>0</v>
      </c>
      <c r="J52" s="72">
        <v>0</v>
      </c>
      <c r="K52" s="72">
        <v>0</v>
      </c>
      <c r="L52" s="41">
        <f>SUM(F52:K52)</f>
        <v>0</v>
      </c>
      <c r="M52" s="72">
        <v>0</v>
      </c>
      <c r="N52" s="72">
        <v>0</v>
      </c>
      <c r="O52" s="72">
        <v>0</v>
      </c>
      <c r="P52" s="72">
        <v>0</v>
      </c>
      <c r="Q52" s="72">
        <v>0</v>
      </c>
      <c r="R52" s="72">
        <v>0</v>
      </c>
      <c r="S52" s="72">
        <v>0</v>
      </c>
      <c r="T52" s="72">
        <v>0</v>
      </c>
      <c r="U52" s="73">
        <f>SUM(M52:T52)</f>
        <v>0</v>
      </c>
      <c r="V52" s="74">
        <v>0</v>
      </c>
      <c r="W52" s="43">
        <f t="shared" si="2"/>
        <v>0</v>
      </c>
      <c r="X52" s="72">
        <v>0</v>
      </c>
      <c r="Y52" s="72">
        <v>0</v>
      </c>
      <c r="Z52" s="72">
        <v>0</v>
      </c>
      <c r="AA52" s="72">
        <v>0</v>
      </c>
      <c r="AB52" s="44">
        <f>SUM(X52:AA52)</f>
        <v>0</v>
      </c>
      <c r="AC52" s="72">
        <v>0</v>
      </c>
      <c r="AD52" s="72">
        <v>0</v>
      </c>
      <c r="AE52" s="72">
        <v>0</v>
      </c>
      <c r="AF52" s="72">
        <v>0</v>
      </c>
      <c r="AG52" s="72">
        <v>0</v>
      </c>
      <c r="AH52" s="72">
        <v>0</v>
      </c>
      <c r="AI52" s="72">
        <v>0</v>
      </c>
      <c r="AJ52" s="72">
        <v>0</v>
      </c>
      <c r="AK52" s="75">
        <v>0</v>
      </c>
      <c r="AL52" s="43">
        <f t="shared" si="4"/>
        <v>0</v>
      </c>
      <c r="AM52" s="40">
        <v>0</v>
      </c>
      <c r="AN52" s="40">
        <v>0</v>
      </c>
      <c r="AO52" s="40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0</v>
      </c>
      <c r="BG52" s="40">
        <v>0</v>
      </c>
      <c r="BH52" s="40">
        <v>0</v>
      </c>
      <c r="BI52" s="40">
        <v>0</v>
      </c>
      <c r="BJ52" s="45">
        <v>0</v>
      </c>
      <c r="BK52" s="43">
        <f t="shared" si="5"/>
        <v>0</v>
      </c>
      <c r="BL52" s="46">
        <f>SUM(BK52,AL52,W52)</f>
        <v>0</v>
      </c>
    </row>
    <row r="53" spans="1:64" ht="15" customHeight="1">
      <c r="A53" s="38"/>
      <c r="B53" s="71" t="s">
        <v>64</v>
      </c>
      <c r="C53" s="72">
        <v>1</v>
      </c>
      <c r="D53" s="72">
        <v>2</v>
      </c>
      <c r="E53" s="41">
        <f>SUM(C53:D53)</f>
        <v>3</v>
      </c>
      <c r="F53" s="72">
        <v>0</v>
      </c>
      <c r="G53" s="72">
        <v>0</v>
      </c>
      <c r="H53" s="72">
        <v>0</v>
      </c>
      <c r="I53" s="72">
        <v>0</v>
      </c>
      <c r="J53" s="72">
        <v>0</v>
      </c>
      <c r="K53" s="72">
        <v>0</v>
      </c>
      <c r="L53" s="41">
        <f>SUM(F53:K53)</f>
        <v>0</v>
      </c>
      <c r="M53" s="72">
        <v>0</v>
      </c>
      <c r="N53" s="72">
        <v>1</v>
      </c>
      <c r="O53" s="72">
        <v>0</v>
      </c>
      <c r="P53" s="72">
        <v>1</v>
      </c>
      <c r="Q53" s="72">
        <v>0</v>
      </c>
      <c r="R53" s="72">
        <v>0</v>
      </c>
      <c r="S53" s="72">
        <v>1</v>
      </c>
      <c r="T53" s="72">
        <v>0</v>
      </c>
      <c r="U53" s="73">
        <f>SUM(M53:T53)</f>
        <v>3</v>
      </c>
      <c r="V53" s="74">
        <v>0</v>
      </c>
      <c r="W53" s="43">
        <f t="shared" si="2"/>
        <v>6</v>
      </c>
      <c r="X53" s="72">
        <v>0</v>
      </c>
      <c r="Y53" s="72">
        <v>4</v>
      </c>
      <c r="Z53" s="72">
        <v>0</v>
      </c>
      <c r="AA53" s="72">
        <v>1</v>
      </c>
      <c r="AB53" s="44">
        <f>SUM(X53:AA53)</f>
        <v>5</v>
      </c>
      <c r="AC53" s="72">
        <v>0</v>
      </c>
      <c r="AD53" s="72">
        <v>0</v>
      </c>
      <c r="AE53" s="72">
        <v>0</v>
      </c>
      <c r="AF53" s="72">
        <v>1</v>
      </c>
      <c r="AG53" s="72">
        <v>0</v>
      </c>
      <c r="AH53" s="72">
        <v>0</v>
      </c>
      <c r="AI53" s="72">
        <v>0</v>
      </c>
      <c r="AJ53" s="72">
        <v>0</v>
      </c>
      <c r="AK53" s="75">
        <v>0</v>
      </c>
      <c r="AL53" s="43">
        <f t="shared" si="4"/>
        <v>6</v>
      </c>
      <c r="AM53" s="40">
        <v>0</v>
      </c>
      <c r="AN53" s="40">
        <v>0</v>
      </c>
      <c r="AO53" s="40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5</v>
      </c>
      <c r="AU53" s="40">
        <v>2</v>
      </c>
      <c r="AV53" s="40">
        <v>0</v>
      </c>
      <c r="AW53" s="40">
        <v>1</v>
      </c>
      <c r="AX53" s="40">
        <v>0</v>
      </c>
      <c r="AY53" s="40">
        <v>0</v>
      </c>
      <c r="AZ53" s="40">
        <v>0</v>
      </c>
      <c r="BA53" s="40">
        <v>0</v>
      </c>
      <c r="BB53" s="40">
        <v>0</v>
      </c>
      <c r="BC53" s="40">
        <v>0</v>
      </c>
      <c r="BD53" s="40">
        <v>0</v>
      </c>
      <c r="BE53" s="40">
        <v>0</v>
      </c>
      <c r="BF53" s="40">
        <v>0</v>
      </c>
      <c r="BG53" s="40">
        <v>0</v>
      </c>
      <c r="BH53" s="40">
        <v>0</v>
      </c>
      <c r="BI53" s="40">
        <v>0</v>
      </c>
      <c r="BJ53" s="45">
        <v>0</v>
      </c>
      <c r="BK53" s="43">
        <f t="shared" si="5"/>
        <v>8</v>
      </c>
      <c r="BL53" s="46">
        <f>SUM(BK53,AL53,W53)</f>
        <v>20</v>
      </c>
    </row>
    <row r="54" spans="1:64" ht="15" customHeight="1">
      <c r="A54" s="38"/>
      <c r="B54" s="71" t="s">
        <v>65</v>
      </c>
      <c r="C54" s="72">
        <v>0</v>
      </c>
      <c r="D54" s="72">
        <v>0</v>
      </c>
      <c r="E54" s="41">
        <f>SUM(C54:D54)</f>
        <v>0</v>
      </c>
      <c r="F54" s="72">
        <v>0</v>
      </c>
      <c r="G54" s="72">
        <v>0</v>
      </c>
      <c r="H54" s="72">
        <v>0</v>
      </c>
      <c r="I54" s="72">
        <v>0</v>
      </c>
      <c r="J54" s="72">
        <v>0</v>
      </c>
      <c r="K54" s="72">
        <v>0</v>
      </c>
      <c r="L54" s="41">
        <f>SUM(F54:K54)</f>
        <v>0</v>
      </c>
      <c r="M54" s="72">
        <v>0</v>
      </c>
      <c r="N54" s="72">
        <v>0</v>
      </c>
      <c r="O54" s="72">
        <v>0</v>
      </c>
      <c r="P54" s="72">
        <v>0</v>
      </c>
      <c r="Q54" s="72">
        <v>1</v>
      </c>
      <c r="R54" s="72">
        <v>0</v>
      </c>
      <c r="S54" s="72">
        <v>0</v>
      </c>
      <c r="T54" s="72">
        <v>0</v>
      </c>
      <c r="U54" s="73">
        <f>SUM(M54:T54)</f>
        <v>1</v>
      </c>
      <c r="V54" s="74">
        <v>0</v>
      </c>
      <c r="W54" s="43">
        <f t="shared" si="2"/>
        <v>1</v>
      </c>
      <c r="X54" s="72">
        <v>0</v>
      </c>
      <c r="Y54" s="72">
        <v>1</v>
      </c>
      <c r="Z54" s="72">
        <v>0</v>
      </c>
      <c r="AA54" s="72">
        <v>0</v>
      </c>
      <c r="AB54" s="44">
        <f>SUM(X54:AA54)</f>
        <v>1</v>
      </c>
      <c r="AC54" s="72">
        <v>0</v>
      </c>
      <c r="AD54" s="72">
        <v>0</v>
      </c>
      <c r="AE54" s="72">
        <v>0</v>
      </c>
      <c r="AF54" s="72">
        <v>1</v>
      </c>
      <c r="AG54" s="72">
        <v>0</v>
      </c>
      <c r="AH54" s="72">
        <v>0</v>
      </c>
      <c r="AI54" s="72">
        <v>0</v>
      </c>
      <c r="AJ54" s="72">
        <v>0</v>
      </c>
      <c r="AK54" s="75">
        <v>0</v>
      </c>
      <c r="AL54" s="43">
        <f t="shared" si="4"/>
        <v>2</v>
      </c>
      <c r="AM54" s="40">
        <v>0</v>
      </c>
      <c r="AN54" s="40">
        <v>0</v>
      </c>
      <c r="AO54" s="40">
        <v>0</v>
      </c>
      <c r="AP54" s="40">
        <v>0</v>
      </c>
      <c r="AQ54" s="40">
        <v>0</v>
      </c>
      <c r="AR54" s="40">
        <v>0</v>
      </c>
      <c r="AS54" s="40">
        <v>0</v>
      </c>
      <c r="AT54" s="40">
        <v>0</v>
      </c>
      <c r="AU54" s="40">
        <v>1</v>
      </c>
      <c r="AV54" s="40">
        <v>0</v>
      </c>
      <c r="AW54" s="40">
        <v>0</v>
      </c>
      <c r="AX54" s="40">
        <v>0</v>
      </c>
      <c r="AY54" s="40">
        <v>0</v>
      </c>
      <c r="AZ54" s="40">
        <v>0</v>
      </c>
      <c r="BA54" s="40">
        <v>0</v>
      </c>
      <c r="BB54" s="40">
        <v>0</v>
      </c>
      <c r="BC54" s="40">
        <v>0</v>
      </c>
      <c r="BD54" s="40">
        <v>0</v>
      </c>
      <c r="BE54" s="40">
        <v>0</v>
      </c>
      <c r="BF54" s="40">
        <v>0</v>
      </c>
      <c r="BG54" s="40">
        <v>0</v>
      </c>
      <c r="BH54" s="40">
        <v>0</v>
      </c>
      <c r="BI54" s="40">
        <v>0</v>
      </c>
      <c r="BJ54" s="45">
        <v>0</v>
      </c>
      <c r="BK54" s="43">
        <f t="shared" si="5"/>
        <v>1</v>
      </c>
      <c r="BL54" s="46">
        <f>SUM(BK54,AL54,W54)</f>
        <v>4</v>
      </c>
    </row>
    <row r="55" spans="1:64" ht="3.75" customHeight="1">
      <c r="A55" s="38"/>
      <c r="B55" s="71"/>
      <c r="C55" s="76"/>
      <c r="D55" s="76"/>
      <c r="E55" s="41"/>
      <c r="F55" s="76"/>
      <c r="G55" s="76"/>
      <c r="H55" s="76"/>
      <c r="I55" s="76"/>
      <c r="J55" s="76"/>
      <c r="K55" s="76"/>
      <c r="L55" s="41"/>
      <c r="M55" s="76"/>
      <c r="N55" s="76"/>
      <c r="O55" s="76"/>
      <c r="P55" s="76"/>
      <c r="Q55" s="76"/>
      <c r="R55" s="76"/>
      <c r="S55" s="76"/>
      <c r="T55" s="76"/>
      <c r="U55" s="77"/>
      <c r="V55" s="78"/>
      <c r="W55" s="43"/>
      <c r="X55" s="76"/>
      <c r="Y55" s="76"/>
      <c r="Z55" s="76"/>
      <c r="AA55" s="76"/>
      <c r="AB55" s="44"/>
      <c r="AC55" s="76"/>
      <c r="AD55" s="76"/>
      <c r="AE55" s="76"/>
      <c r="AF55" s="76"/>
      <c r="AG55" s="76"/>
      <c r="AH55" s="76"/>
      <c r="AI55" s="76"/>
      <c r="AJ55" s="76"/>
      <c r="AK55" s="79"/>
      <c r="AL55" s="43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9"/>
      <c r="BK55" s="43"/>
      <c r="BL55" s="46"/>
    </row>
    <row r="56" spans="1:64" s="61" customFormat="1" ht="15" customHeight="1">
      <c r="A56" s="50"/>
      <c r="B56" s="80" t="s">
        <v>66</v>
      </c>
      <c r="C56" s="81">
        <f>SUM(C51:C54)</f>
        <v>9</v>
      </c>
      <c r="D56" s="81">
        <f>SUM(D51:D54)</f>
        <v>3</v>
      </c>
      <c r="E56" s="53">
        <f>SUM(C56:D56)</f>
        <v>12</v>
      </c>
      <c r="F56" s="81">
        <f aca="true" t="shared" si="27" ref="F56:K56">SUM(F51:F54)</f>
        <v>0</v>
      </c>
      <c r="G56" s="81">
        <f t="shared" si="27"/>
        <v>1</v>
      </c>
      <c r="H56" s="81">
        <f t="shared" si="27"/>
        <v>1</v>
      </c>
      <c r="I56" s="81">
        <f t="shared" si="27"/>
        <v>0</v>
      </c>
      <c r="J56" s="81">
        <f t="shared" si="27"/>
        <v>0</v>
      </c>
      <c r="K56" s="81">
        <f t="shared" si="27"/>
        <v>0</v>
      </c>
      <c r="L56" s="53">
        <f>SUM(F56:K56)</f>
        <v>2</v>
      </c>
      <c r="M56" s="81">
        <f aca="true" t="shared" si="28" ref="M56:U56">SUM(M51:M54)</f>
        <v>0</v>
      </c>
      <c r="N56" s="81">
        <f t="shared" si="28"/>
        <v>1</v>
      </c>
      <c r="O56" s="81">
        <f t="shared" si="28"/>
        <v>1</v>
      </c>
      <c r="P56" s="81">
        <f t="shared" si="28"/>
        <v>1</v>
      </c>
      <c r="Q56" s="81">
        <f t="shared" si="28"/>
        <v>1</v>
      </c>
      <c r="R56" s="81">
        <f t="shared" si="28"/>
        <v>1</v>
      </c>
      <c r="S56" s="81">
        <f t="shared" si="28"/>
        <v>3</v>
      </c>
      <c r="T56" s="81">
        <f t="shared" si="28"/>
        <v>0</v>
      </c>
      <c r="U56" s="82">
        <f t="shared" si="28"/>
        <v>8</v>
      </c>
      <c r="V56" s="83">
        <f>SUM(V51:V54)</f>
        <v>0</v>
      </c>
      <c r="W56" s="56">
        <f t="shared" si="2"/>
        <v>22</v>
      </c>
      <c r="X56" s="81">
        <f>SUM(X51:X54)</f>
        <v>0</v>
      </c>
      <c r="Y56" s="81">
        <f>SUM(Y51:Y54)</f>
        <v>9</v>
      </c>
      <c r="Z56" s="81">
        <f>SUM(Z51:Z54)</f>
        <v>0</v>
      </c>
      <c r="AA56" s="81">
        <f>SUM(AA51:AA54)</f>
        <v>1</v>
      </c>
      <c r="AB56" s="54">
        <f>SUM(X56:AA56)</f>
        <v>10</v>
      </c>
      <c r="AC56" s="81">
        <f aca="true" t="shared" si="29" ref="AC56:AJ56">SUM(AC51:AC54)</f>
        <v>0</v>
      </c>
      <c r="AD56" s="81">
        <f t="shared" si="29"/>
        <v>1</v>
      </c>
      <c r="AE56" s="81">
        <f t="shared" si="29"/>
        <v>2</v>
      </c>
      <c r="AF56" s="81">
        <f t="shared" si="29"/>
        <v>3</v>
      </c>
      <c r="AG56" s="81">
        <f t="shared" si="29"/>
        <v>0</v>
      </c>
      <c r="AH56" s="81">
        <f t="shared" si="29"/>
        <v>0</v>
      </c>
      <c r="AI56" s="81">
        <f t="shared" si="29"/>
        <v>0</v>
      </c>
      <c r="AJ56" s="81">
        <f t="shared" si="29"/>
        <v>0</v>
      </c>
      <c r="AK56" s="84">
        <f>SUM(AK51:AK54)</f>
        <v>0</v>
      </c>
      <c r="AL56" s="56">
        <f t="shared" si="4"/>
        <v>16</v>
      </c>
      <c r="AM56" s="52">
        <f aca="true" t="shared" si="30" ref="AM56:BI56">SUM(AM51:AM54)</f>
        <v>0</v>
      </c>
      <c r="AN56" s="52">
        <f t="shared" si="30"/>
        <v>0</v>
      </c>
      <c r="AO56" s="52">
        <f t="shared" si="30"/>
        <v>0</v>
      </c>
      <c r="AP56" s="52">
        <f t="shared" si="30"/>
        <v>0</v>
      </c>
      <c r="AQ56" s="52">
        <f t="shared" si="30"/>
        <v>0</v>
      </c>
      <c r="AR56" s="52">
        <f t="shared" si="30"/>
        <v>0</v>
      </c>
      <c r="AS56" s="52">
        <f t="shared" si="30"/>
        <v>0</v>
      </c>
      <c r="AT56" s="52">
        <f>SUM(AT51:AT54)</f>
        <v>26</v>
      </c>
      <c r="AU56" s="52">
        <f>SUM(AU51:AU54)</f>
        <v>5</v>
      </c>
      <c r="AV56" s="52">
        <f>SUM(AV51:AV54)</f>
        <v>1</v>
      </c>
      <c r="AW56" s="52">
        <f t="shared" si="30"/>
        <v>7</v>
      </c>
      <c r="AX56" s="52">
        <f t="shared" si="30"/>
        <v>0</v>
      </c>
      <c r="AY56" s="52">
        <f t="shared" si="30"/>
        <v>1</v>
      </c>
      <c r="AZ56" s="52">
        <f t="shared" si="30"/>
        <v>0</v>
      </c>
      <c r="BA56" s="52">
        <f t="shared" si="30"/>
        <v>0</v>
      </c>
      <c r="BB56" s="52">
        <f t="shared" si="30"/>
        <v>1</v>
      </c>
      <c r="BC56" s="52">
        <f t="shared" si="30"/>
        <v>1</v>
      </c>
      <c r="BD56" s="52">
        <f t="shared" si="30"/>
        <v>0</v>
      </c>
      <c r="BE56" s="52">
        <f t="shared" si="30"/>
        <v>0</v>
      </c>
      <c r="BF56" s="52">
        <f t="shared" si="30"/>
        <v>0</v>
      </c>
      <c r="BG56" s="52">
        <f t="shared" si="30"/>
        <v>0</v>
      </c>
      <c r="BH56" s="52">
        <f t="shared" si="30"/>
        <v>0</v>
      </c>
      <c r="BI56" s="52">
        <f t="shared" si="30"/>
        <v>0</v>
      </c>
      <c r="BJ56" s="57">
        <f>SUM(BJ51:BJ54)</f>
        <v>0</v>
      </c>
      <c r="BK56" s="56">
        <f t="shared" si="5"/>
        <v>42</v>
      </c>
      <c r="BL56" s="58">
        <f>SUM(BK56,AL56,W56)</f>
        <v>80</v>
      </c>
    </row>
    <row r="57" spans="1:64" ht="15" customHeight="1" hidden="1">
      <c r="A57" s="62" t="s">
        <v>74</v>
      </c>
      <c r="B57" s="63" t="s">
        <v>62</v>
      </c>
      <c r="C57" s="72">
        <v>0</v>
      </c>
      <c r="D57" s="72">
        <v>0</v>
      </c>
      <c r="E57" s="85">
        <f t="shared" si="0"/>
        <v>0</v>
      </c>
      <c r="F57" s="72">
        <v>0</v>
      </c>
      <c r="G57" s="72">
        <v>0</v>
      </c>
      <c r="H57" s="72">
        <v>0</v>
      </c>
      <c r="I57" s="72">
        <v>0</v>
      </c>
      <c r="J57" s="72">
        <v>0</v>
      </c>
      <c r="K57" s="72">
        <v>0</v>
      </c>
      <c r="L57" s="85">
        <f t="shared" si="1"/>
        <v>0</v>
      </c>
      <c r="M57" s="72">
        <v>0</v>
      </c>
      <c r="N57" s="72">
        <v>0</v>
      </c>
      <c r="O57" s="72">
        <v>0</v>
      </c>
      <c r="P57" s="72">
        <v>0</v>
      </c>
      <c r="Q57" s="72">
        <v>0</v>
      </c>
      <c r="R57" s="72">
        <v>0</v>
      </c>
      <c r="S57" s="72">
        <v>0</v>
      </c>
      <c r="T57" s="72">
        <v>0</v>
      </c>
      <c r="U57" s="73">
        <f>SUM(M57:T57)</f>
        <v>0</v>
      </c>
      <c r="V57" s="74">
        <v>0</v>
      </c>
      <c r="W57" s="86">
        <f t="shared" si="2"/>
        <v>0</v>
      </c>
      <c r="X57" s="72">
        <v>0</v>
      </c>
      <c r="Y57" s="72">
        <v>0</v>
      </c>
      <c r="Z57" s="72">
        <v>0</v>
      </c>
      <c r="AA57" s="72">
        <v>0</v>
      </c>
      <c r="AB57" s="87">
        <f t="shared" si="3"/>
        <v>0</v>
      </c>
      <c r="AC57" s="72">
        <v>0</v>
      </c>
      <c r="AD57" s="72">
        <v>0</v>
      </c>
      <c r="AE57" s="72">
        <v>0</v>
      </c>
      <c r="AF57" s="72">
        <v>0</v>
      </c>
      <c r="AG57" s="72">
        <v>0</v>
      </c>
      <c r="AH57" s="72">
        <v>0</v>
      </c>
      <c r="AI57" s="72">
        <v>0</v>
      </c>
      <c r="AJ57" s="72">
        <v>0</v>
      </c>
      <c r="AK57" s="75">
        <v>0</v>
      </c>
      <c r="AL57" s="56">
        <f t="shared" si="4"/>
        <v>0</v>
      </c>
      <c r="AM57" s="40">
        <v>0</v>
      </c>
      <c r="AN57" s="40">
        <v>0</v>
      </c>
      <c r="AO57" s="40">
        <v>0</v>
      </c>
      <c r="AP57" s="40">
        <v>0</v>
      </c>
      <c r="AQ57" s="40">
        <v>0</v>
      </c>
      <c r="AR57" s="40">
        <v>0</v>
      </c>
      <c r="AS57" s="40">
        <v>0</v>
      </c>
      <c r="AT57" s="40">
        <v>0</v>
      </c>
      <c r="AU57" s="40">
        <v>0</v>
      </c>
      <c r="AV57" s="40">
        <v>0</v>
      </c>
      <c r="AW57" s="40">
        <v>0</v>
      </c>
      <c r="AX57" s="40">
        <v>0</v>
      </c>
      <c r="AY57" s="40">
        <v>0</v>
      </c>
      <c r="AZ57" s="40">
        <v>0</v>
      </c>
      <c r="BA57" s="40">
        <v>0</v>
      </c>
      <c r="BB57" s="40">
        <v>0</v>
      </c>
      <c r="BC57" s="40">
        <v>0</v>
      </c>
      <c r="BD57" s="40">
        <v>0</v>
      </c>
      <c r="BE57" s="40">
        <v>0</v>
      </c>
      <c r="BF57" s="40">
        <v>0</v>
      </c>
      <c r="BG57" s="40">
        <v>0</v>
      </c>
      <c r="BH57" s="40">
        <v>0</v>
      </c>
      <c r="BI57" s="40">
        <v>0</v>
      </c>
      <c r="BJ57" s="45">
        <v>0</v>
      </c>
      <c r="BK57" s="56">
        <f t="shared" si="5"/>
        <v>0</v>
      </c>
      <c r="BL57" s="46">
        <f>SUM(BK57,AL57,W57)</f>
        <v>0</v>
      </c>
    </row>
    <row r="58" spans="1:64" ht="15" customHeight="1" hidden="1">
      <c r="A58" s="38"/>
      <c r="B58" s="39" t="s">
        <v>63</v>
      </c>
      <c r="C58" s="40">
        <v>0</v>
      </c>
      <c r="D58" s="40">
        <v>0</v>
      </c>
      <c r="E58" s="41">
        <f t="shared" si="0"/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1">
        <f t="shared" si="1"/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73">
        <f>SUM(M58:T58)</f>
        <v>0</v>
      </c>
      <c r="V58" s="42">
        <v>0</v>
      </c>
      <c r="W58" s="43">
        <f t="shared" si="2"/>
        <v>0</v>
      </c>
      <c r="X58" s="40">
        <v>0</v>
      </c>
      <c r="Y58" s="40">
        <v>0</v>
      </c>
      <c r="Z58" s="40">
        <v>0</v>
      </c>
      <c r="AA58" s="40">
        <v>0</v>
      </c>
      <c r="AB58" s="44">
        <f t="shared" si="3"/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K58" s="45">
        <v>0</v>
      </c>
      <c r="AL58" s="43">
        <f t="shared" si="4"/>
        <v>0</v>
      </c>
      <c r="AM58" s="40">
        <v>0</v>
      </c>
      <c r="AN58" s="40">
        <v>0</v>
      </c>
      <c r="AO58" s="40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0</v>
      </c>
      <c r="AX58" s="40">
        <v>0</v>
      </c>
      <c r="AY58" s="40">
        <v>0</v>
      </c>
      <c r="AZ58" s="40">
        <v>0</v>
      </c>
      <c r="BA58" s="40">
        <v>0</v>
      </c>
      <c r="BB58" s="40">
        <v>0</v>
      </c>
      <c r="BC58" s="40">
        <v>0</v>
      </c>
      <c r="BD58" s="40">
        <v>0</v>
      </c>
      <c r="BE58" s="40">
        <v>0</v>
      </c>
      <c r="BF58" s="40">
        <v>0</v>
      </c>
      <c r="BG58" s="40">
        <v>0</v>
      </c>
      <c r="BH58" s="40">
        <v>0</v>
      </c>
      <c r="BI58" s="40">
        <v>0</v>
      </c>
      <c r="BJ58" s="45">
        <v>0</v>
      </c>
      <c r="BK58" s="43">
        <f t="shared" si="5"/>
        <v>0</v>
      </c>
      <c r="BL58" s="46">
        <f>SUM(BK58,AL58,W58)</f>
        <v>0</v>
      </c>
    </row>
    <row r="59" spans="1:64" ht="15" customHeight="1" hidden="1">
      <c r="A59" s="38"/>
      <c r="B59" s="39" t="s">
        <v>64</v>
      </c>
      <c r="C59" s="40">
        <v>0</v>
      </c>
      <c r="D59" s="40">
        <v>0</v>
      </c>
      <c r="E59" s="41">
        <f t="shared" si="0"/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1">
        <f t="shared" si="1"/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73">
        <f>SUM(M59:T59)</f>
        <v>0</v>
      </c>
      <c r="V59" s="42">
        <v>0</v>
      </c>
      <c r="W59" s="43">
        <f t="shared" si="2"/>
        <v>0</v>
      </c>
      <c r="X59" s="40">
        <v>0</v>
      </c>
      <c r="Y59" s="40">
        <v>0</v>
      </c>
      <c r="Z59" s="40">
        <v>0</v>
      </c>
      <c r="AA59" s="40">
        <v>0</v>
      </c>
      <c r="AB59" s="44">
        <f t="shared" si="3"/>
        <v>0</v>
      </c>
      <c r="AC59" s="40">
        <v>0</v>
      </c>
      <c r="AD59" s="40">
        <v>0</v>
      </c>
      <c r="AE59" s="40">
        <v>0</v>
      </c>
      <c r="AF59" s="40">
        <v>0</v>
      </c>
      <c r="AG59" s="40">
        <v>0</v>
      </c>
      <c r="AH59" s="40">
        <v>0</v>
      </c>
      <c r="AI59" s="40">
        <v>0</v>
      </c>
      <c r="AJ59" s="40">
        <v>0</v>
      </c>
      <c r="AK59" s="45">
        <v>0</v>
      </c>
      <c r="AL59" s="43">
        <f t="shared" si="4"/>
        <v>0</v>
      </c>
      <c r="AM59" s="40">
        <v>0</v>
      </c>
      <c r="AN59" s="40">
        <v>0</v>
      </c>
      <c r="AO59" s="40">
        <v>0</v>
      </c>
      <c r="AP59" s="40">
        <v>0</v>
      </c>
      <c r="AQ59" s="40">
        <v>0</v>
      </c>
      <c r="AR59" s="40">
        <v>0</v>
      </c>
      <c r="AS59" s="40">
        <v>0</v>
      </c>
      <c r="AT59" s="40">
        <v>0</v>
      </c>
      <c r="AU59" s="40">
        <v>0</v>
      </c>
      <c r="AV59" s="40">
        <v>0</v>
      </c>
      <c r="AW59" s="40">
        <v>0</v>
      </c>
      <c r="AX59" s="40">
        <v>0</v>
      </c>
      <c r="AY59" s="40">
        <v>0</v>
      </c>
      <c r="AZ59" s="40">
        <v>0</v>
      </c>
      <c r="BA59" s="40">
        <v>0</v>
      </c>
      <c r="BB59" s="40">
        <v>0</v>
      </c>
      <c r="BC59" s="40">
        <v>0</v>
      </c>
      <c r="BD59" s="40">
        <v>0</v>
      </c>
      <c r="BE59" s="40">
        <v>0</v>
      </c>
      <c r="BF59" s="40">
        <v>0</v>
      </c>
      <c r="BG59" s="40">
        <v>0</v>
      </c>
      <c r="BH59" s="40">
        <v>0</v>
      </c>
      <c r="BI59" s="40">
        <v>0</v>
      </c>
      <c r="BJ59" s="45">
        <v>0</v>
      </c>
      <c r="BK59" s="43">
        <f t="shared" si="5"/>
        <v>0</v>
      </c>
      <c r="BL59" s="46">
        <f>SUM(BK59,AL59,W59)</f>
        <v>0</v>
      </c>
    </row>
    <row r="60" spans="1:64" ht="15" customHeight="1" hidden="1">
      <c r="A60" s="38"/>
      <c r="B60" s="39" t="s">
        <v>65</v>
      </c>
      <c r="C60" s="40">
        <v>0</v>
      </c>
      <c r="D60" s="40">
        <v>0</v>
      </c>
      <c r="E60" s="41">
        <f t="shared" si="0"/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1">
        <f t="shared" si="1"/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73">
        <f>SUM(M60:T60)</f>
        <v>0</v>
      </c>
      <c r="V60" s="42">
        <v>0</v>
      </c>
      <c r="W60" s="43">
        <f t="shared" si="2"/>
        <v>0</v>
      </c>
      <c r="X60" s="40">
        <v>0</v>
      </c>
      <c r="Y60" s="40">
        <v>0</v>
      </c>
      <c r="Z60" s="40">
        <v>0</v>
      </c>
      <c r="AA60" s="40">
        <v>0</v>
      </c>
      <c r="AB60" s="44">
        <f t="shared" si="3"/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45">
        <v>0</v>
      </c>
      <c r="AL60" s="43">
        <f t="shared" si="4"/>
        <v>0</v>
      </c>
      <c r="AM60" s="40">
        <v>0</v>
      </c>
      <c r="AN60" s="40">
        <v>0</v>
      </c>
      <c r="AO60" s="40">
        <v>0</v>
      </c>
      <c r="AP60" s="40">
        <v>0</v>
      </c>
      <c r="AQ60" s="40">
        <v>0</v>
      </c>
      <c r="AR60" s="40">
        <v>0</v>
      </c>
      <c r="AS60" s="40">
        <v>0</v>
      </c>
      <c r="AT60" s="40">
        <v>0</v>
      </c>
      <c r="AU60" s="40">
        <v>0</v>
      </c>
      <c r="AV60" s="40">
        <v>0</v>
      </c>
      <c r="AW60" s="40">
        <v>0</v>
      </c>
      <c r="AX60" s="40">
        <v>0</v>
      </c>
      <c r="AY60" s="40">
        <v>0</v>
      </c>
      <c r="AZ60" s="40">
        <v>0</v>
      </c>
      <c r="BA60" s="40">
        <v>0</v>
      </c>
      <c r="BB60" s="40">
        <v>0</v>
      </c>
      <c r="BC60" s="40">
        <v>0</v>
      </c>
      <c r="BD60" s="40">
        <v>0</v>
      </c>
      <c r="BE60" s="40">
        <v>0</v>
      </c>
      <c r="BF60" s="40">
        <v>0</v>
      </c>
      <c r="BG60" s="40">
        <v>0</v>
      </c>
      <c r="BH60" s="40">
        <v>0</v>
      </c>
      <c r="BI60" s="40">
        <v>0</v>
      </c>
      <c r="BJ60" s="45">
        <v>0</v>
      </c>
      <c r="BK60" s="43">
        <f t="shared" si="5"/>
        <v>0</v>
      </c>
      <c r="BL60" s="46">
        <f>SUM(BK60,AL60,W60)</f>
        <v>0</v>
      </c>
    </row>
    <row r="61" spans="1:64" ht="3.75" customHeight="1" hidden="1">
      <c r="A61" s="38"/>
      <c r="B61" s="39"/>
      <c r="C61" s="47"/>
      <c r="D61" s="47"/>
      <c r="E61" s="41"/>
      <c r="F61" s="47"/>
      <c r="G61" s="47"/>
      <c r="H61" s="47"/>
      <c r="I61" s="47"/>
      <c r="J61" s="47"/>
      <c r="K61" s="47"/>
      <c r="L61" s="41"/>
      <c r="M61" s="47"/>
      <c r="N61" s="47"/>
      <c r="O61" s="47"/>
      <c r="P61" s="47"/>
      <c r="Q61" s="47"/>
      <c r="R61" s="47"/>
      <c r="S61" s="47"/>
      <c r="T61" s="47"/>
      <c r="U61" s="44"/>
      <c r="V61" s="48"/>
      <c r="W61" s="43">
        <f t="shared" si="2"/>
        <v>0</v>
      </c>
      <c r="X61" s="47"/>
      <c r="Y61" s="47"/>
      <c r="Z61" s="47"/>
      <c r="AA61" s="47"/>
      <c r="AB61" s="44"/>
      <c r="AC61" s="47"/>
      <c r="AD61" s="47"/>
      <c r="AE61" s="47"/>
      <c r="AF61" s="47"/>
      <c r="AG61" s="47"/>
      <c r="AH61" s="47"/>
      <c r="AI61" s="47"/>
      <c r="AJ61" s="47"/>
      <c r="AK61" s="49"/>
      <c r="AL61" s="43">
        <f t="shared" si="4"/>
        <v>0</v>
      </c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9"/>
      <c r="BK61" s="43">
        <f t="shared" si="5"/>
        <v>0</v>
      </c>
      <c r="BL61" s="46"/>
    </row>
    <row r="62" spans="1:64" s="61" customFormat="1" ht="15" customHeight="1" hidden="1">
      <c r="A62" s="50"/>
      <c r="B62" s="51" t="s">
        <v>66</v>
      </c>
      <c r="C62" s="52">
        <f aca="true" t="shared" si="31" ref="C62:T62">SUM(C57:C60)</f>
        <v>0</v>
      </c>
      <c r="D62" s="52">
        <f>SUM(D57:D60)</f>
        <v>0</v>
      </c>
      <c r="E62" s="53">
        <f t="shared" si="0"/>
        <v>0</v>
      </c>
      <c r="F62" s="52">
        <f t="shared" si="31"/>
        <v>0</v>
      </c>
      <c r="G62" s="52">
        <f t="shared" si="31"/>
        <v>0</v>
      </c>
      <c r="H62" s="52">
        <f t="shared" si="31"/>
        <v>0</v>
      </c>
      <c r="I62" s="52">
        <f t="shared" si="31"/>
        <v>0</v>
      </c>
      <c r="J62" s="52">
        <f t="shared" si="31"/>
        <v>0</v>
      </c>
      <c r="K62" s="52">
        <f t="shared" si="31"/>
        <v>0</v>
      </c>
      <c r="L62" s="53">
        <f t="shared" si="1"/>
        <v>0</v>
      </c>
      <c r="M62" s="52">
        <f t="shared" si="31"/>
        <v>0</v>
      </c>
      <c r="N62" s="52">
        <f>SUM(N57:N60)</f>
        <v>0</v>
      </c>
      <c r="O62" s="52">
        <f t="shared" si="31"/>
        <v>0</v>
      </c>
      <c r="P62" s="52">
        <f>SUM(P57:P60)</f>
        <v>0</v>
      </c>
      <c r="Q62" s="52">
        <f t="shared" si="31"/>
        <v>0</v>
      </c>
      <c r="R62" s="52">
        <f t="shared" si="31"/>
        <v>0</v>
      </c>
      <c r="S62" s="52">
        <f t="shared" si="31"/>
        <v>0</v>
      </c>
      <c r="T62" s="52">
        <f t="shared" si="31"/>
        <v>0</v>
      </c>
      <c r="U62" s="54">
        <f>SUM(U57:U60)</f>
        <v>0</v>
      </c>
      <c r="V62" s="55">
        <f>SUM(V57:V60)</f>
        <v>0</v>
      </c>
      <c r="W62" s="43">
        <f t="shared" si="2"/>
        <v>0</v>
      </c>
      <c r="X62" s="52">
        <f aca="true" t="shared" si="32" ref="X62:AJ62">SUM(X57:X60)</f>
        <v>0</v>
      </c>
      <c r="Y62" s="52">
        <f>SUM(Y57:Y60)</f>
        <v>0</v>
      </c>
      <c r="Z62" s="52">
        <f>SUM(Z57:Z60)</f>
        <v>0</v>
      </c>
      <c r="AA62" s="52">
        <f>SUM(AA57:AA60)</f>
        <v>0</v>
      </c>
      <c r="AB62" s="54">
        <f t="shared" si="3"/>
        <v>0</v>
      </c>
      <c r="AC62" s="52">
        <f t="shared" si="32"/>
        <v>0</v>
      </c>
      <c r="AD62" s="52">
        <f t="shared" si="32"/>
        <v>0</v>
      </c>
      <c r="AE62" s="52">
        <f t="shared" si="32"/>
        <v>0</v>
      </c>
      <c r="AF62" s="52">
        <f>SUM(AF57:AF60)</f>
        <v>0</v>
      </c>
      <c r="AG62" s="52">
        <f t="shared" si="32"/>
        <v>0</v>
      </c>
      <c r="AH62" s="52">
        <f t="shared" si="32"/>
        <v>0</v>
      </c>
      <c r="AI62" s="52">
        <f t="shared" si="32"/>
        <v>0</v>
      </c>
      <c r="AJ62" s="52">
        <f t="shared" si="32"/>
        <v>0</v>
      </c>
      <c r="AK62" s="57">
        <f>SUM(AK57:AK60)</f>
        <v>0</v>
      </c>
      <c r="AL62" s="43">
        <f t="shared" si="4"/>
        <v>0</v>
      </c>
      <c r="AM62" s="52">
        <f aca="true" t="shared" si="33" ref="AM62:BI62">SUM(AM57:AM60)</f>
        <v>0</v>
      </c>
      <c r="AN62" s="52">
        <f t="shared" si="33"/>
        <v>0</v>
      </c>
      <c r="AO62" s="52">
        <f t="shared" si="33"/>
        <v>0</v>
      </c>
      <c r="AP62" s="52">
        <f t="shared" si="33"/>
        <v>0</v>
      </c>
      <c r="AQ62" s="52">
        <f t="shared" si="33"/>
        <v>0</v>
      </c>
      <c r="AR62" s="52">
        <f t="shared" si="33"/>
        <v>0</v>
      </c>
      <c r="AS62" s="52">
        <f t="shared" si="33"/>
        <v>0</v>
      </c>
      <c r="AT62" s="52">
        <f>SUM(AT57:AT60)</f>
        <v>0</v>
      </c>
      <c r="AU62" s="52">
        <f>SUM(AU57:AU60)</f>
        <v>0</v>
      </c>
      <c r="AV62" s="52">
        <f>SUM(AV57:AV60)</f>
        <v>0</v>
      </c>
      <c r="AW62" s="52">
        <f t="shared" si="33"/>
        <v>0</v>
      </c>
      <c r="AX62" s="52">
        <f t="shared" si="33"/>
        <v>0</v>
      </c>
      <c r="AY62" s="52">
        <f t="shared" si="33"/>
        <v>0</v>
      </c>
      <c r="AZ62" s="52">
        <f t="shared" si="33"/>
        <v>0</v>
      </c>
      <c r="BA62" s="52">
        <f t="shared" si="33"/>
        <v>0</v>
      </c>
      <c r="BB62" s="52">
        <f t="shared" si="33"/>
        <v>0</v>
      </c>
      <c r="BC62" s="52">
        <f t="shared" si="33"/>
        <v>0</v>
      </c>
      <c r="BD62" s="52">
        <f>SUM(BD57:BD60)</f>
        <v>0</v>
      </c>
      <c r="BE62" s="52">
        <f t="shared" si="33"/>
        <v>0</v>
      </c>
      <c r="BF62" s="52">
        <f t="shared" si="33"/>
        <v>0</v>
      </c>
      <c r="BG62" s="52">
        <f t="shared" si="33"/>
        <v>0</v>
      </c>
      <c r="BH62" s="52">
        <f>SUM(BH57:BH60)</f>
        <v>0</v>
      </c>
      <c r="BI62" s="52">
        <f t="shared" si="33"/>
        <v>0</v>
      </c>
      <c r="BJ62" s="57">
        <f>SUM(BJ57:BJ60)</f>
        <v>0</v>
      </c>
      <c r="BK62" s="43">
        <f t="shared" si="5"/>
        <v>0</v>
      </c>
      <c r="BL62" s="58">
        <f>SUM(BK62,AL62,W62)</f>
        <v>0</v>
      </c>
    </row>
    <row r="63" spans="1:64" s="96" customFormat="1" ht="20.25" customHeight="1">
      <c r="A63" s="88"/>
      <c r="B63" s="89" t="s">
        <v>75</v>
      </c>
      <c r="C63" s="90">
        <v>0</v>
      </c>
      <c r="D63" s="90">
        <v>0</v>
      </c>
      <c r="E63" s="91">
        <f t="shared" si="0"/>
        <v>0</v>
      </c>
      <c r="F63" s="90">
        <v>0</v>
      </c>
      <c r="G63" s="90">
        <v>0</v>
      </c>
      <c r="H63" s="90">
        <v>0</v>
      </c>
      <c r="I63" s="90">
        <v>0</v>
      </c>
      <c r="J63" s="90">
        <v>0</v>
      </c>
      <c r="K63" s="90">
        <v>0</v>
      </c>
      <c r="L63" s="91">
        <f t="shared" si="1"/>
        <v>0</v>
      </c>
      <c r="M63" s="90">
        <v>0</v>
      </c>
      <c r="N63" s="90">
        <v>0</v>
      </c>
      <c r="O63" s="90">
        <v>0</v>
      </c>
      <c r="P63" s="90">
        <v>5</v>
      </c>
      <c r="Q63" s="90">
        <v>0</v>
      </c>
      <c r="R63" s="90">
        <v>0</v>
      </c>
      <c r="S63" s="90">
        <v>0</v>
      </c>
      <c r="T63" s="90">
        <v>0</v>
      </c>
      <c r="U63" s="91">
        <f>SUM(M63:T63)</f>
        <v>5</v>
      </c>
      <c r="V63" s="92">
        <v>0</v>
      </c>
      <c r="W63" s="56">
        <f t="shared" si="2"/>
        <v>5</v>
      </c>
      <c r="X63" s="90">
        <v>0</v>
      </c>
      <c r="Y63" s="90">
        <v>0</v>
      </c>
      <c r="Z63" s="90">
        <v>0</v>
      </c>
      <c r="AA63" s="90">
        <v>0</v>
      </c>
      <c r="AB63" s="93">
        <f t="shared" si="3"/>
        <v>0</v>
      </c>
      <c r="AC63" s="90">
        <v>0</v>
      </c>
      <c r="AD63" s="90">
        <v>0</v>
      </c>
      <c r="AE63" s="90">
        <v>0</v>
      </c>
      <c r="AF63" s="90">
        <v>0</v>
      </c>
      <c r="AG63" s="90">
        <v>0</v>
      </c>
      <c r="AH63" s="90">
        <v>0</v>
      </c>
      <c r="AI63" s="90">
        <v>0</v>
      </c>
      <c r="AJ63" s="90">
        <v>0</v>
      </c>
      <c r="AK63" s="94">
        <v>0</v>
      </c>
      <c r="AL63" s="56">
        <f t="shared" si="4"/>
        <v>0</v>
      </c>
      <c r="AM63" s="90">
        <v>0</v>
      </c>
      <c r="AN63" s="90">
        <v>0</v>
      </c>
      <c r="AO63" s="90">
        <v>0</v>
      </c>
      <c r="AP63" s="90">
        <v>0</v>
      </c>
      <c r="AQ63" s="90">
        <v>0</v>
      </c>
      <c r="AR63" s="90">
        <v>0</v>
      </c>
      <c r="AS63" s="90">
        <v>0</v>
      </c>
      <c r="AT63" s="90">
        <v>0</v>
      </c>
      <c r="AU63" s="90">
        <v>0</v>
      </c>
      <c r="AV63" s="90">
        <v>0</v>
      </c>
      <c r="AW63" s="90">
        <v>0</v>
      </c>
      <c r="AX63" s="90">
        <v>0</v>
      </c>
      <c r="AY63" s="90">
        <v>0</v>
      </c>
      <c r="AZ63" s="90">
        <v>0</v>
      </c>
      <c r="BA63" s="90">
        <v>0</v>
      </c>
      <c r="BB63" s="90">
        <v>0</v>
      </c>
      <c r="BC63" s="90">
        <v>0</v>
      </c>
      <c r="BD63" s="90">
        <v>0</v>
      </c>
      <c r="BE63" s="90">
        <v>0</v>
      </c>
      <c r="BF63" s="90">
        <v>0</v>
      </c>
      <c r="BG63" s="90">
        <v>0</v>
      </c>
      <c r="BH63" s="90">
        <v>0</v>
      </c>
      <c r="BI63" s="90">
        <v>0</v>
      </c>
      <c r="BJ63" s="94">
        <v>0</v>
      </c>
      <c r="BK63" s="56">
        <f t="shared" si="5"/>
        <v>0</v>
      </c>
      <c r="BL63" s="95">
        <f>SUM(BK63,AL63,W63)</f>
        <v>5</v>
      </c>
    </row>
    <row r="64" spans="1:64" s="96" customFormat="1" ht="20.25" customHeight="1" thickBot="1">
      <c r="A64" s="97"/>
      <c r="B64" s="98" t="s">
        <v>76</v>
      </c>
      <c r="C64" s="99">
        <f>SUM(C14,C20,C26,C32,C38,C44,C50,C56,C57,C63)</f>
        <v>265</v>
      </c>
      <c r="D64" s="99">
        <f>SUM(D14,D20,D26,D32,D38,D44,D50,D56,D57,D63)</f>
        <v>102</v>
      </c>
      <c r="E64" s="100">
        <f t="shared" si="0"/>
        <v>367</v>
      </c>
      <c r="F64" s="99">
        <f aca="true" t="shared" si="34" ref="F64:K64">SUM(F14,F20,F26,F32,F38,F44,F50,F56,F57,F63)</f>
        <v>217</v>
      </c>
      <c r="G64" s="99">
        <f t="shared" si="34"/>
        <v>418</v>
      </c>
      <c r="H64" s="99">
        <f t="shared" si="34"/>
        <v>144</v>
      </c>
      <c r="I64" s="99">
        <f t="shared" si="34"/>
        <v>63</v>
      </c>
      <c r="J64" s="99">
        <f t="shared" si="34"/>
        <v>35</v>
      </c>
      <c r="K64" s="99">
        <f t="shared" si="34"/>
        <v>0</v>
      </c>
      <c r="L64" s="100">
        <f t="shared" si="1"/>
        <v>877</v>
      </c>
      <c r="M64" s="99">
        <f>SUM(M14,M20,M26,M32,M38,M44,M50,M56,M57,M63)</f>
        <v>38</v>
      </c>
      <c r="N64" s="99">
        <f aca="true" t="shared" si="35" ref="N64:T64">SUM(N14,N20,N26,N32,N38,N44,N50,N56,N57,N63)</f>
        <v>142</v>
      </c>
      <c r="O64" s="99">
        <f t="shared" si="35"/>
        <v>88</v>
      </c>
      <c r="P64" s="99">
        <f t="shared" si="35"/>
        <v>44</v>
      </c>
      <c r="Q64" s="99">
        <f t="shared" si="35"/>
        <v>50</v>
      </c>
      <c r="R64" s="99">
        <f t="shared" si="35"/>
        <v>71</v>
      </c>
      <c r="S64" s="99">
        <f t="shared" si="35"/>
        <v>61</v>
      </c>
      <c r="T64" s="99">
        <f t="shared" si="35"/>
        <v>64</v>
      </c>
      <c r="U64" s="101">
        <f>SUM(M64:T64)</f>
        <v>558</v>
      </c>
      <c r="V64" s="102">
        <f>SUM(V14,V20,V26,V32,V38,V44,V50,V56,V57,V63)</f>
        <v>0</v>
      </c>
      <c r="W64" s="103">
        <f t="shared" si="2"/>
        <v>1802</v>
      </c>
      <c r="X64" s="99">
        <f>SUM(X14,X20,X26,X32,X38,X44,X50,X56,X57,X63)</f>
        <v>0</v>
      </c>
      <c r="Y64" s="99">
        <f>SUM(Y14,Y20,Y26,Y32,Y38,Y44,Y50,Y56,Y57,Y63)</f>
        <v>335</v>
      </c>
      <c r="Z64" s="99">
        <f>SUM(Z14,Z20,Z26,Z32,Z38,Z44,Z50,Z56,Z57,Z63)</f>
        <v>355</v>
      </c>
      <c r="AA64" s="99">
        <f>SUM(AA14,AA20,AA26,AA32,AA38,AA44,AA50,AA56,AA57,AA63)</f>
        <v>360</v>
      </c>
      <c r="AB64" s="104">
        <f t="shared" si="3"/>
        <v>1050</v>
      </c>
      <c r="AC64" s="99">
        <f>SUM(AC14,AC20,AC26,AC32,AC38,AC44,AC50,AC56,AC57,AC63)</f>
        <v>0</v>
      </c>
      <c r="AD64" s="99">
        <f aca="true" t="shared" si="36" ref="AD64:AJ64">SUM(AD14,AD20,AD26,AD32,AD38,AD44,AD50,AD56,AD57,AD63)</f>
        <v>200</v>
      </c>
      <c r="AE64" s="99">
        <f t="shared" si="36"/>
        <v>208</v>
      </c>
      <c r="AF64" s="99">
        <f t="shared" si="36"/>
        <v>256</v>
      </c>
      <c r="AG64" s="99">
        <f t="shared" si="36"/>
        <v>167</v>
      </c>
      <c r="AH64" s="99">
        <f t="shared" si="36"/>
        <v>0</v>
      </c>
      <c r="AI64" s="99">
        <f t="shared" si="36"/>
        <v>0</v>
      </c>
      <c r="AJ64" s="99">
        <f t="shared" si="36"/>
        <v>66</v>
      </c>
      <c r="AK64" s="105">
        <f>SUM(AK14,AK20,AK26,AK32,AK38,AK44,AK50,AK56,AK57,AK63)</f>
        <v>0</v>
      </c>
      <c r="AL64" s="106">
        <f t="shared" si="4"/>
        <v>1947</v>
      </c>
      <c r="AM64" s="99">
        <f>SUM(AM14,AM20,AM26,AM32,AM38,AM44,AM50,AM56,AM57,AM63)</f>
        <v>0</v>
      </c>
      <c r="AN64" s="99">
        <f aca="true" t="shared" si="37" ref="AN64:BI64">SUM(AN14,AN20,AN26,AN32,AN38,AN44,AN50,AN56,AN57,AN63)</f>
        <v>0</v>
      </c>
      <c r="AO64" s="99">
        <f t="shared" si="37"/>
        <v>1</v>
      </c>
      <c r="AP64" s="99">
        <f t="shared" si="37"/>
        <v>0</v>
      </c>
      <c r="AQ64" s="99">
        <f t="shared" si="37"/>
        <v>0</v>
      </c>
      <c r="AR64" s="99">
        <f t="shared" si="37"/>
        <v>0</v>
      </c>
      <c r="AS64" s="99">
        <f t="shared" si="37"/>
        <v>0</v>
      </c>
      <c r="AT64" s="99">
        <f>SUM(AT14,AT20,AT26,AT32,AT38,AT44,AT50,AT56,AT57,AT63)</f>
        <v>1228</v>
      </c>
      <c r="AU64" s="99">
        <f>SUM(AU14,AU20,AU26,AU32,AU38,AU44,AU50,AU56,AU57,AU63)</f>
        <v>318</v>
      </c>
      <c r="AV64" s="99">
        <f>SUM(AV14,AV20,AV26,AV32,AV38,AV44,AV50,AV56,AV57,AV63)</f>
        <v>64</v>
      </c>
      <c r="AW64" s="99">
        <f t="shared" si="37"/>
        <v>416</v>
      </c>
      <c r="AX64" s="99">
        <f t="shared" si="37"/>
        <v>339</v>
      </c>
      <c r="AY64" s="99">
        <f t="shared" si="37"/>
        <v>150</v>
      </c>
      <c r="AZ64" s="99">
        <f t="shared" si="37"/>
        <v>0</v>
      </c>
      <c r="BA64" s="99">
        <f t="shared" si="37"/>
        <v>0</v>
      </c>
      <c r="BB64" s="99">
        <f t="shared" si="37"/>
        <v>253</v>
      </c>
      <c r="BC64" s="99">
        <f t="shared" si="37"/>
        <v>75</v>
      </c>
      <c r="BD64" s="99">
        <f t="shared" si="37"/>
        <v>91</v>
      </c>
      <c r="BE64" s="99">
        <f t="shared" si="37"/>
        <v>0</v>
      </c>
      <c r="BF64" s="99">
        <f t="shared" si="37"/>
        <v>34</v>
      </c>
      <c r="BG64" s="99">
        <f t="shared" si="37"/>
        <v>0</v>
      </c>
      <c r="BH64" s="99">
        <f t="shared" si="37"/>
        <v>0</v>
      </c>
      <c r="BI64" s="99">
        <f t="shared" si="37"/>
        <v>0</v>
      </c>
      <c r="BJ64" s="105">
        <f>SUM(BJ14,BJ20,BJ26,BJ32,BJ38,BJ44,BJ50,BJ56,BJ57,BJ63)</f>
        <v>0</v>
      </c>
      <c r="BK64" s="106">
        <f t="shared" si="5"/>
        <v>2969</v>
      </c>
      <c r="BL64" s="107">
        <f>SUM(BK64,AL64,W64)</f>
        <v>6718</v>
      </c>
    </row>
    <row r="65" ht="9" customHeight="1">
      <c r="B65" s="108"/>
    </row>
    <row r="66" ht="7.5" customHeight="1">
      <c r="B66" s="108"/>
    </row>
    <row r="67" ht="7.5" customHeight="1" thickBot="1">
      <c r="B67" s="108"/>
    </row>
    <row r="68" spans="1:64" ht="2.25" customHeight="1">
      <c r="A68" s="12"/>
      <c r="B68" s="109"/>
      <c r="C68" s="14"/>
      <c r="D68" s="14"/>
      <c r="E68" s="15"/>
      <c r="F68" s="14"/>
      <c r="G68" s="14"/>
      <c r="H68" s="14"/>
      <c r="I68" s="14"/>
      <c r="J68" s="14"/>
      <c r="K68" s="14"/>
      <c r="L68" s="15"/>
      <c r="M68" s="14"/>
      <c r="N68" s="14"/>
      <c r="O68" s="14"/>
      <c r="P68" s="14"/>
      <c r="Q68" s="14"/>
      <c r="R68" s="14"/>
      <c r="S68" s="14"/>
      <c r="T68" s="14"/>
      <c r="U68" s="15"/>
      <c r="V68" s="16"/>
      <c r="W68" s="17"/>
      <c r="X68" s="14"/>
      <c r="Y68" s="14"/>
      <c r="Z68" s="14"/>
      <c r="AA68" s="14"/>
      <c r="AB68" s="15"/>
      <c r="AC68" s="14"/>
      <c r="AD68" s="14"/>
      <c r="AE68" s="14"/>
      <c r="AF68" s="14"/>
      <c r="AG68" s="14"/>
      <c r="AH68" s="14"/>
      <c r="AI68" s="14"/>
      <c r="AJ68" s="14"/>
      <c r="AK68" s="18"/>
      <c r="AL68" s="17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8"/>
      <c r="BK68" s="17"/>
      <c r="BL68" s="19"/>
    </row>
    <row r="69" spans="1:64" s="28" customFormat="1" ht="49.5" customHeight="1">
      <c r="A69" s="20"/>
      <c r="B69" s="110"/>
      <c r="C69" s="22" t="s">
        <v>0</v>
      </c>
      <c r="D69" s="22" t="s">
        <v>1</v>
      </c>
      <c r="E69" s="23" t="s">
        <v>2</v>
      </c>
      <c r="F69" s="22" t="s">
        <v>3</v>
      </c>
      <c r="G69" s="22" t="s">
        <v>4</v>
      </c>
      <c r="H69" s="22" t="s">
        <v>5</v>
      </c>
      <c r="I69" s="22" t="s">
        <v>6</v>
      </c>
      <c r="J69" s="22" t="s">
        <v>1</v>
      </c>
      <c r="K69" s="22" t="s">
        <v>7</v>
      </c>
      <c r="L69" s="23" t="s">
        <v>8</v>
      </c>
      <c r="M69" s="22" t="s">
        <v>9</v>
      </c>
      <c r="N69" s="22" t="s">
        <v>10</v>
      </c>
      <c r="O69" s="22" t="s">
        <v>11</v>
      </c>
      <c r="P69" s="22" t="s">
        <v>12</v>
      </c>
      <c r="Q69" s="22" t="s">
        <v>13</v>
      </c>
      <c r="R69" s="22" t="s">
        <v>14</v>
      </c>
      <c r="S69" s="22" t="s">
        <v>15</v>
      </c>
      <c r="T69" s="22" t="s">
        <v>16</v>
      </c>
      <c r="U69" s="23" t="s">
        <v>17</v>
      </c>
      <c r="V69" s="24" t="s">
        <v>18</v>
      </c>
      <c r="W69" s="25" t="s">
        <v>19</v>
      </c>
      <c r="X69" s="22" t="s">
        <v>77</v>
      </c>
      <c r="Y69" s="22" t="s">
        <v>21</v>
      </c>
      <c r="Z69" s="22" t="s">
        <v>22</v>
      </c>
      <c r="AA69" s="22" t="s">
        <v>23</v>
      </c>
      <c r="AB69" s="23" t="s">
        <v>24</v>
      </c>
      <c r="AC69" s="22" t="s">
        <v>25</v>
      </c>
      <c r="AD69" s="22" t="s">
        <v>26</v>
      </c>
      <c r="AE69" s="22" t="s">
        <v>27</v>
      </c>
      <c r="AF69" s="22" t="s">
        <v>28</v>
      </c>
      <c r="AG69" s="22" t="s">
        <v>29</v>
      </c>
      <c r="AH69" s="22" t="s">
        <v>30</v>
      </c>
      <c r="AI69" s="22" t="s">
        <v>31</v>
      </c>
      <c r="AJ69" s="22" t="s">
        <v>32</v>
      </c>
      <c r="AK69" s="26" t="s">
        <v>33</v>
      </c>
      <c r="AL69" s="25" t="s">
        <v>34</v>
      </c>
      <c r="AM69" s="22" t="s">
        <v>35</v>
      </c>
      <c r="AN69" s="22" t="s">
        <v>36</v>
      </c>
      <c r="AO69" s="22" t="s">
        <v>37</v>
      </c>
      <c r="AP69" s="22" t="s">
        <v>38</v>
      </c>
      <c r="AQ69" s="22" t="s">
        <v>39</v>
      </c>
      <c r="AR69" s="22" t="s">
        <v>40</v>
      </c>
      <c r="AS69" s="22" t="s">
        <v>41</v>
      </c>
      <c r="AT69" s="22" t="s">
        <v>42</v>
      </c>
      <c r="AU69" s="22" t="s">
        <v>43</v>
      </c>
      <c r="AV69" s="22" t="s">
        <v>44</v>
      </c>
      <c r="AW69" s="22" t="s">
        <v>45</v>
      </c>
      <c r="AX69" s="22" t="s">
        <v>46</v>
      </c>
      <c r="AY69" s="22" t="s">
        <v>47</v>
      </c>
      <c r="AZ69" s="22" t="s">
        <v>48</v>
      </c>
      <c r="BA69" s="22" t="s">
        <v>49</v>
      </c>
      <c r="BB69" s="22" t="s">
        <v>50</v>
      </c>
      <c r="BC69" s="22" t="s">
        <v>51</v>
      </c>
      <c r="BD69" s="22" t="s">
        <v>52</v>
      </c>
      <c r="BE69" s="22" t="s">
        <v>53</v>
      </c>
      <c r="BF69" s="22" t="s">
        <v>54</v>
      </c>
      <c r="BG69" s="22" t="s">
        <v>55</v>
      </c>
      <c r="BH69" s="22" t="s">
        <v>56</v>
      </c>
      <c r="BI69" s="22" t="s">
        <v>57</v>
      </c>
      <c r="BJ69" s="26" t="s">
        <v>58</v>
      </c>
      <c r="BK69" s="25" t="s">
        <v>59</v>
      </c>
      <c r="BL69" s="27" t="s">
        <v>60</v>
      </c>
    </row>
    <row r="70" spans="1:64" s="37" customFormat="1" ht="5.25" customHeight="1">
      <c r="A70" s="111"/>
      <c r="B70" s="30"/>
      <c r="C70" s="31"/>
      <c r="D70" s="31"/>
      <c r="E70" s="32"/>
      <c r="F70" s="31"/>
      <c r="G70" s="31"/>
      <c r="H70" s="31"/>
      <c r="I70" s="31"/>
      <c r="J70" s="31"/>
      <c r="K70" s="31"/>
      <c r="L70" s="32"/>
      <c r="M70" s="31"/>
      <c r="N70" s="31"/>
      <c r="O70" s="31"/>
      <c r="P70" s="31"/>
      <c r="Q70" s="31"/>
      <c r="R70" s="31"/>
      <c r="S70" s="31"/>
      <c r="T70" s="31"/>
      <c r="U70" s="32"/>
      <c r="V70" s="33"/>
      <c r="W70" s="34"/>
      <c r="X70" s="31"/>
      <c r="Y70" s="31"/>
      <c r="Z70" s="31"/>
      <c r="AA70" s="31"/>
      <c r="AB70" s="32"/>
      <c r="AC70" s="31"/>
      <c r="AD70" s="31"/>
      <c r="AE70" s="31"/>
      <c r="AF70" s="31"/>
      <c r="AG70" s="31"/>
      <c r="AH70" s="31"/>
      <c r="AI70" s="31"/>
      <c r="AJ70" s="31"/>
      <c r="AK70" s="35"/>
      <c r="AL70" s="34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5"/>
      <c r="BK70" s="34"/>
      <c r="BL70" s="36"/>
    </row>
    <row r="71" spans="1:64" s="37" customFormat="1" ht="15" customHeight="1">
      <c r="A71" s="112"/>
      <c r="B71" s="39" t="s">
        <v>62</v>
      </c>
      <c r="C71" s="40">
        <f>SUM(C9,C15,C21,C27,C33,C39,C45,C51,C57)</f>
        <v>218</v>
      </c>
      <c r="D71" s="40">
        <f>SUM(D9,D15,D21,D27,D33,D39,D45,D51,D57)</f>
        <v>77</v>
      </c>
      <c r="E71" s="41">
        <f aca="true" t="shared" si="38" ref="E71:E76">SUM(C71:D71)</f>
        <v>295</v>
      </c>
      <c r="F71" s="40">
        <f aca="true" t="shared" si="39" ref="F71:K71">SUM(F9,F15,F21,F27,F33,F39,F45,F51,F57)</f>
        <v>168</v>
      </c>
      <c r="G71" s="40">
        <f t="shared" si="39"/>
        <v>341</v>
      </c>
      <c r="H71" s="40">
        <f t="shared" si="39"/>
        <v>118</v>
      </c>
      <c r="I71" s="40">
        <f t="shared" si="39"/>
        <v>52</v>
      </c>
      <c r="J71" s="40">
        <f t="shared" si="39"/>
        <v>27</v>
      </c>
      <c r="K71" s="40">
        <f t="shared" si="39"/>
        <v>0</v>
      </c>
      <c r="L71" s="41">
        <f aca="true" t="shared" si="40" ref="L71:L76">SUM(F71:K71)</f>
        <v>706</v>
      </c>
      <c r="M71" s="40">
        <f>SUM(M9,M15,M21,M27,M33,M39,M45,M51,M57)</f>
        <v>31</v>
      </c>
      <c r="N71" s="40">
        <f aca="true" t="shared" si="41" ref="N71:T71">SUM(N9,N15,N21,N27,N33,N39,N45,N51,N57)</f>
        <v>117</v>
      </c>
      <c r="O71" s="40">
        <f t="shared" si="41"/>
        <v>65</v>
      </c>
      <c r="P71" s="40">
        <f t="shared" si="41"/>
        <v>22</v>
      </c>
      <c r="Q71" s="40">
        <f t="shared" si="41"/>
        <v>35</v>
      </c>
      <c r="R71" s="40">
        <f t="shared" si="41"/>
        <v>49</v>
      </c>
      <c r="S71" s="40">
        <f t="shared" si="41"/>
        <v>43</v>
      </c>
      <c r="T71" s="40">
        <f t="shared" si="41"/>
        <v>55</v>
      </c>
      <c r="U71" s="41">
        <f>SUM(M71:T71)</f>
        <v>417</v>
      </c>
      <c r="V71" s="42">
        <f>SUM(V9,V15,V21,V27,V33,V39,V45,V51,V57)</f>
        <v>0</v>
      </c>
      <c r="W71" s="43">
        <f aca="true" t="shared" si="42" ref="W71:W76">SUM(U71,L71,E71,V71)</f>
        <v>1418</v>
      </c>
      <c r="X71" s="40">
        <f>SUM(X9,X15,X21,X27,X33,X39,X45,X51,X57)</f>
        <v>0</v>
      </c>
      <c r="Y71" s="40">
        <f>SUM(Y9,Y15,Y21,Y27,Y33,Y39,Y45,Y51,Y57)</f>
        <v>277</v>
      </c>
      <c r="Z71" s="40">
        <f>SUM(Z9,Z15,Z21,Z27,Z33,Z39,Z45,Z51,Z57)</f>
        <v>298</v>
      </c>
      <c r="AA71" s="40">
        <f>SUM(AA9,AA15,AA21,AA27,AA33,AA39,AA45,AA51,AA57)</f>
        <v>283</v>
      </c>
      <c r="AB71" s="44">
        <f aca="true" t="shared" si="43" ref="AB71:AB76">SUM(X71:AA71)</f>
        <v>858</v>
      </c>
      <c r="AC71" s="40">
        <f>SUM(AC9,AC15,AC21,AC27,AC33,AC39,AC45,AC51,AC57)</f>
        <v>0</v>
      </c>
      <c r="AD71" s="40">
        <f aca="true" t="shared" si="44" ref="AD71:AJ71">SUM(AD9,AD15,AD21,AD27,AD33,AD39,AD45,AD51,AD57)</f>
        <v>156</v>
      </c>
      <c r="AE71" s="40">
        <f t="shared" si="44"/>
        <v>171</v>
      </c>
      <c r="AF71" s="40">
        <f t="shared" si="44"/>
        <v>221</v>
      </c>
      <c r="AG71" s="40">
        <f t="shared" si="44"/>
        <v>146</v>
      </c>
      <c r="AH71" s="40">
        <f t="shared" si="44"/>
        <v>0</v>
      </c>
      <c r="AI71" s="40">
        <f t="shared" si="44"/>
        <v>0</v>
      </c>
      <c r="AJ71" s="40">
        <f t="shared" si="44"/>
        <v>50</v>
      </c>
      <c r="AK71" s="45">
        <f>SUM(AK9,AK15,AK21,AK27,AK33,AK39,AK45,AK51,AK57)</f>
        <v>0</v>
      </c>
      <c r="AL71" s="43">
        <f aca="true" t="shared" si="45" ref="AL71:AL76">SUM(AB71,AC71:AK71)</f>
        <v>1602</v>
      </c>
      <c r="AM71" s="40">
        <f>SUM(AM9,AM15,AM21,AM27,AM33,AM39,AM45,AM51,AM57)</f>
        <v>0</v>
      </c>
      <c r="AN71" s="40">
        <f aca="true" t="shared" si="46" ref="AN71:BI71">SUM(AN9,AN15,AN21,AN27,AN33,AN39,AN45,AN51,AN57)</f>
        <v>0</v>
      </c>
      <c r="AO71" s="40">
        <f t="shared" si="46"/>
        <v>1</v>
      </c>
      <c r="AP71" s="40">
        <f t="shared" si="46"/>
        <v>0</v>
      </c>
      <c r="AQ71" s="40">
        <f t="shared" si="46"/>
        <v>0</v>
      </c>
      <c r="AR71" s="40">
        <f t="shared" si="46"/>
        <v>0</v>
      </c>
      <c r="AS71" s="40">
        <f t="shared" si="46"/>
        <v>0</v>
      </c>
      <c r="AT71" s="40">
        <f>SUM(AT9,AT15,AT21,AT27,AT33,AT39,AT45,AT51,AT57)</f>
        <v>1019</v>
      </c>
      <c r="AU71" s="40">
        <f>SUM(AU9,AU15,AU21,AU27,AU33,AU39,AU45,AU51,AU57)</f>
        <v>260</v>
      </c>
      <c r="AV71" s="40">
        <f>SUM(AV9,AV15,AV21,AV27,AV33,AV39,AV45,AV51,AV57)</f>
        <v>53</v>
      </c>
      <c r="AW71" s="40">
        <f t="shared" si="46"/>
        <v>347</v>
      </c>
      <c r="AX71" s="40">
        <f t="shared" si="46"/>
        <v>289</v>
      </c>
      <c r="AY71" s="40">
        <f t="shared" si="46"/>
        <v>122</v>
      </c>
      <c r="AZ71" s="40">
        <f t="shared" si="46"/>
        <v>0</v>
      </c>
      <c r="BA71" s="40">
        <f t="shared" si="46"/>
        <v>0</v>
      </c>
      <c r="BB71" s="40">
        <f t="shared" si="46"/>
        <v>220</v>
      </c>
      <c r="BC71" s="40">
        <f t="shared" si="46"/>
        <v>59</v>
      </c>
      <c r="BD71" s="40">
        <f t="shared" si="46"/>
        <v>68</v>
      </c>
      <c r="BE71" s="40">
        <f t="shared" si="46"/>
        <v>0</v>
      </c>
      <c r="BF71" s="40">
        <f t="shared" si="46"/>
        <v>26</v>
      </c>
      <c r="BG71" s="40">
        <f t="shared" si="46"/>
        <v>0</v>
      </c>
      <c r="BH71" s="40">
        <f t="shared" si="46"/>
        <v>0</v>
      </c>
      <c r="BI71" s="40">
        <f t="shared" si="46"/>
        <v>0</v>
      </c>
      <c r="BJ71" s="45">
        <f>SUM(BJ9,BJ15,BJ21,BJ27,BJ33,BJ39,BJ45,BJ51,BJ57)</f>
        <v>0</v>
      </c>
      <c r="BK71" s="43">
        <f aca="true" t="shared" si="47" ref="BK71:BK76">SUM(AM71:BJ71)</f>
        <v>2464</v>
      </c>
      <c r="BL71" s="46">
        <f aca="true" t="shared" si="48" ref="BL71:BL76">SUM(W71,AL71,BK71)</f>
        <v>5484</v>
      </c>
    </row>
    <row r="72" spans="1:64" s="37" customFormat="1" ht="15" customHeight="1">
      <c r="A72" s="113"/>
      <c r="B72" s="39" t="s">
        <v>63</v>
      </c>
      <c r="C72" s="40">
        <f>SUM(C10,C16,C22,C28,C34,C40)</f>
        <v>5</v>
      </c>
      <c r="D72" s="40">
        <f>SUM(D10,D16,D22,D28,D34,D40)</f>
        <v>3</v>
      </c>
      <c r="E72" s="41">
        <f t="shared" si="38"/>
        <v>8</v>
      </c>
      <c r="F72" s="40">
        <f aca="true" t="shared" si="49" ref="F72:T72">SUM(F10,F16,F22,F28,F34,F40)</f>
        <v>4</v>
      </c>
      <c r="G72" s="40">
        <f t="shared" si="49"/>
        <v>8</v>
      </c>
      <c r="H72" s="40">
        <f t="shared" si="49"/>
        <v>0</v>
      </c>
      <c r="I72" s="40">
        <f t="shared" si="49"/>
        <v>3</v>
      </c>
      <c r="J72" s="40">
        <f t="shared" si="49"/>
        <v>0</v>
      </c>
      <c r="K72" s="40">
        <f t="shared" si="49"/>
        <v>0</v>
      </c>
      <c r="L72" s="41">
        <f t="shared" si="40"/>
        <v>15</v>
      </c>
      <c r="M72" s="40">
        <f t="shared" si="49"/>
        <v>1</v>
      </c>
      <c r="N72" s="40">
        <f>SUM(N10,N16,N22,N28,N34,N40)</f>
        <v>2</v>
      </c>
      <c r="O72" s="40">
        <f t="shared" si="49"/>
        <v>2</v>
      </c>
      <c r="P72" s="40">
        <f>SUM(P10,P16,P22,P28,P34,P40)</f>
        <v>1</v>
      </c>
      <c r="Q72" s="40">
        <f t="shared" si="49"/>
        <v>4</v>
      </c>
      <c r="R72" s="40">
        <f t="shared" si="49"/>
        <v>4</v>
      </c>
      <c r="S72" s="40">
        <f t="shared" si="49"/>
        <v>3</v>
      </c>
      <c r="T72" s="40">
        <f t="shared" si="49"/>
        <v>3</v>
      </c>
      <c r="U72" s="41">
        <f>SUM(M72:T72)</f>
        <v>20</v>
      </c>
      <c r="V72" s="42">
        <f>SUM(V10,V16,V22,V28,V34,V40)</f>
        <v>0</v>
      </c>
      <c r="W72" s="43">
        <f t="shared" si="42"/>
        <v>43</v>
      </c>
      <c r="X72" s="40">
        <f aca="true" t="shared" si="50" ref="X72:AJ72">SUM(X10,X16,X22,X28,X34,X40)</f>
        <v>0</v>
      </c>
      <c r="Y72" s="40">
        <f>SUM(Y10,Y16,Y22,Y28,Y34,Y40)</f>
        <v>8</v>
      </c>
      <c r="Z72" s="40">
        <f>SUM(Z10,Z16,Z22,Z28,Z34,Z40)</f>
        <v>10</v>
      </c>
      <c r="AA72" s="40">
        <f>SUM(AA10,AA16,AA22,AA28,AA34,AA40)</f>
        <v>3</v>
      </c>
      <c r="AB72" s="44">
        <f t="shared" si="43"/>
        <v>21</v>
      </c>
      <c r="AC72" s="40">
        <f t="shared" si="50"/>
        <v>0</v>
      </c>
      <c r="AD72" s="40">
        <f t="shared" si="50"/>
        <v>1</v>
      </c>
      <c r="AE72" s="40">
        <f t="shared" si="50"/>
        <v>2</v>
      </c>
      <c r="AF72" s="40">
        <f>SUM(AF10,AF16,AF22,AF28,AF34,AF40)</f>
        <v>6</v>
      </c>
      <c r="AG72" s="40">
        <f t="shared" si="50"/>
        <v>4</v>
      </c>
      <c r="AH72" s="40">
        <f t="shared" si="50"/>
        <v>0</v>
      </c>
      <c r="AI72" s="40">
        <f t="shared" si="50"/>
        <v>0</v>
      </c>
      <c r="AJ72" s="40">
        <f t="shared" si="50"/>
        <v>2</v>
      </c>
      <c r="AK72" s="45">
        <f>SUM(AK10,AK16,AK22,AK28,AK34,AK40)</f>
        <v>0</v>
      </c>
      <c r="AL72" s="43">
        <f t="shared" si="45"/>
        <v>36</v>
      </c>
      <c r="AM72" s="40">
        <f aca="true" t="shared" si="51" ref="AM72:BI72">SUM(AM10,AM16,AM22,AM28,AM34,AM40)</f>
        <v>0</v>
      </c>
      <c r="AN72" s="40">
        <f t="shared" si="51"/>
        <v>0</v>
      </c>
      <c r="AO72" s="40">
        <f t="shared" si="51"/>
        <v>0</v>
      </c>
      <c r="AP72" s="40">
        <f t="shared" si="51"/>
        <v>0</v>
      </c>
      <c r="AQ72" s="40">
        <f t="shared" si="51"/>
        <v>0</v>
      </c>
      <c r="AR72" s="40">
        <f t="shared" si="51"/>
        <v>0</v>
      </c>
      <c r="AS72" s="40">
        <f t="shared" si="51"/>
        <v>0</v>
      </c>
      <c r="AT72" s="40">
        <f>SUM(AT10,AT16,AT22,AT28,AT34,AT40)</f>
        <v>36</v>
      </c>
      <c r="AU72" s="40">
        <f>SUM(AU10,AU16,AU22,AU28,AU34,AU40)</f>
        <v>14</v>
      </c>
      <c r="AV72" s="40">
        <f>SUM(AV10,AV16,AV22,AV28,AV34,AV40)</f>
        <v>4</v>
      </c>
      <c r="AW72" s="40">
        <f t="shared" si="51"/>
        <v>11</v>
      </c>
      <c r="AX72" s="40">
        <f t="shared" si="51"/>
        <v>7</v>
      </c>
      <c r="AY72" s="40">
        <f t="shared" si="51"/>
        <v>6</v>
      </c>
      <c r="AZ72" s="40">
        <f t="shared" si="51"/>
        <v>0</v>
      </c>
      <c r="BA72" s="40">
        <f t="shared" si="51"/>
        <v>0</v>
      </c>
      <c r="BB72" s="40">
        <f t="shared" si="51"/>
        <v>3</v>
      </c>
      <c r="BC72" s="40">
        <f t="shared" si="51"/>
        <v>0</v>
      </c>
      <c r="BD72" s="40">
        <f>SUM(BD10,BD16,BD22,BD28,BD34,BD40)</f>
        <v>3</v>
      </c>
      <c r="BE72" s="40">
        <f t="shared" si="51"/>
        <v>0</v>
      </c>
      <c r="BF72" s="40">
        <f t="shared" si="51"/>
        <v>3</v>
      </c>
      <c r="BG72" s="40">
        <f t="shared" si="51"/>
        <v>0</v>
      </c>
      <c r="BH72" s="40">
        <f>SUM(BH10,BH16,BH22,BH28,BH34,BH40)</f>
        <v>0</v>
      </c>
      <c r="BI72" s="40">
        <f t="shared" si="51"/>
        <v>0</v>
      </c>
      <c r="BJ72" s="45">
        <f>SUM(BJ10,BJ16,BJ22,BJ28,BJ34,BJ40)</f>
        <v>0</v>
      </c>
      <c r="BK72" s="43">
        <f t="shared" si="47"/>
        <v>87</v>
      </c>
      <c r="BL72" s="46">
        <f t="shared" si="48"/>
        <v>166</v>
      </c>
    </row>
    <row r="73" spans="1:64" s="37" customFormat="1" ht="15" customHeight="1">
      <c r="A73" s="113"/>
      <c r="B73" s="39" t="s">
        <v>64</v>
      </c>
      <c r="C73" s="40">
        <f>SUM(C11,C17,C23,C29,C35,C41,C47,C53)</f>
        <v>31</v>
      </c>
      <c r="D73" s="40">
        <f>SUM(D11,D17,D23,D29,D35,D41,D47,D53)</f>
        <v>19</v>
      </c>
      <c r="E73" s="41">
        <f t="shared" si="38"/>
        <v>50</v>
      </c>
      <c r="F73" s="40">
        <f aca="true" t="shared" si="52" ref="F73:K74">SUM(F11,F17,F23,F29,F35,F41,F47,F53)</f>
        <v>27</v>
      </c>
      <c r="G73" s="40">
        <f t="shared" si="52"/>
        <v>43</v>
      </c>
      <c r="H73" s="40">
        <f t="shared" si="52"/>
        <v>15</v>
      </c>
      <c r="I73" s="40">
        <f t="shared" si="52"/>
        <v>5</v>
      </c>
      <c r="J73" s="40">
        <f t="shared" si="52"/>
        <v>5</v>
      </c>
      <c r="K73" s="40">
        <f t="shared" si="52"/>
        <v>0</v>
      </c>
      <c r="L73" s="41">
        <f t="shared" si="40"/>
        <v>95</v>
      </c>
      <c r="M73" s="40">
        <f>SUM(M11,M17,M23,M29,M35,M41,M47,M53)</f>
        <v>1</v>
      </c>
      <c r="N73" s="40">
        <f aca="true" t="shared" si="53" ref="N73:T74">SUM(N11,N17,N23,N29,N35,N41,N47,N53)</f>
        <v>18</v>
      </c>
      <c r="O73" s="40">
        <f t="shared" si="53"/>
        <v>12</v>
      </c>
      <c r="P73" s="40">
        <f t="shared" si="53"/>
        <v>11</v>
      </c>
      <c r="Q73" s="40">
        <f t="shared" si="53"/>
        <v>7</v>
      </c>
      <c r="R73" s="40">
        <f t="shared" si="53"/>
        <v>9</v>
      </c>
      <c r="S73" s="40">
        <f t="shared" si="53"/>
        <v>8</v>
      </c>
      <c r="T73" s="40">
        <f t="shared" si="53"/>
        <v>2</v>
      </c>
      <c r="U73" s="41">
        <f>SUM(M73:T73)</f>
        <v>68</v>
      </c>
      <c r="V73" s="42">
        <f>SUM(V11,V17,V23,V29,V35,V41,V47,V53)</f>
        <v>0</v>
      </c>
      <c r="W73" s="43">
        <f t="shared" si="42"/>
        <v>213</v>
      </c>
      <c r="X73" s="40">
        <f aca="true" t="shared" si="54" ref="X73:AA74">SUM(X11,X17,X23,X29,X35,X41,X47,X53)</f>
        <v>0</v>
      </c>
      <c r="Y73" s="40">
        <f t="shared" si="54"/>
        <v>39</v>
      </c>
      <c r="Z73" s="40">
        <f t="shared" si="54"/>
        <v>40</v>
      </c>
      <c r="AA73" s="40">
        <f t="shared" si="54"/>
        <v>61</v>
      </c>
      <c r="AB73" s="44">
        <f t="shared" si="43"/>
        <v>140</v>
      </c>
      <c r="AC73" s="40">
        <f>SUM(AC11,AC17,AC23,AC29,AC35,AC41,AC47,AC53)</f>
        <v>0</v>
      </c>
      <c r="AD73" s="40">
        <f aca="true" t="shared" si="55" ref="AD73:AJ74">SUM(AD11,AD17,AD23,AD29,AD35,AD41,AD47,AD53)</f>
        <v>30</v>
      </c>
      <c r="AE73" s="40">
        <f t="shared" si="55"/>
        <v>23</v>
      </c>
      <c r="AF73" s="40">
        <f t="shared" si="55"/>
        <v>22</v>
      </c>
      <c r="AG73" s="40">
        <f t="shared" si="55"/>
        <v>10</v>
      </c>
      <c r="AH73" s="40">
        <f t="shared" si="55"/>
        <v>0</v>
      </c>
      <c r="AI73" s="40">
        <f t="shared" si="55"/>
        <v>0</v>
      </c>
      <c r="AJ73" s="40">
        <f t="shared" si="55"/>
        <v>2</v>
      </c>
      <c r="AK73" s="45">
        <f>SUM(AK11,AK17,AK23,AK29,AK35,AK41,AK47,AK53)</f>
        <v>0</v>
      </c>
      <c r="AL73" s="43">
        <f t="shared" si="45"/>
        <v>227</v>
      </c>
      <c r="AM73" s="40">
        <f>SUM(AM11,AM17,AM23,AM29,AM35,AM41,AM47,AM53)</f>
        <v>0</v>
      </c>
      <c r="AN73" s="40">
        <f aca="true" t="shared" si="56" ref="AN73:BI74">SUM(AN11,AN17,AN23,AN29,AN35,AN41,AN47,AN53)</f>
        <v>0</v>
      </c>
      <c r="AO73" s="40">
        <f t="shared" si="56"/>
        <v>0</v>
      </c>
      <c r="AP73" s="40">
        <f t="shared" si="56"/>
        <v>0</v>
      </c>
      <c r="AQ73" s="40">
        <f t="shared" si="56"/>
        <v>0</v>
      </c>
      <c r="AR73" s="40">
        <f t="shared" si="56"/>
        <v>0</v>
      </c>
      <c r="AS73" s="40">
        <f t="shared" si="56"/>
        <v>0</v>
      </c>
      <c r="AT73" s="40">
        <f t="shared" si="56"/>
        <v>121</v>
      </c>
      <c r="AU73" s="40">
        <f t="shared" si="56"/>
        <v>24</v>
      </c>
      <c r="AV73" s="40">
        <f t="shared" si="56"/>
        <v>2</v>
      </c>
      <c r="AW73" s="40">
        <f t="shared" si="56"/>
        <v>49</v>
      </c>
      <c r="AX73" s="40">
        <f t="shared" si="56"/>
        <v>24</v>
      </c>
      <c r="AY73" s="40">
        <f t="shared" si="56"/>
        <v>12</v>
      </c>
      <c r="AZ73" s="40">
        <f t="shared" si="56"/>
        <v>0</v>
      </c>
      <c r="BA73" s="40">
        <f t="shared" si="56"/>
        <v>0</v>
      </c>
      <c r="BB73" s="40">
        <f t="shared" si="56"/>
        <v>20</v>
      </c>
      <c r="BC73" s="40">
        <f t="shared" si="56"/>
        <v>6</v>
      </c>
      <c r="BD73" s="40">
        <f t="shared" si="56"/>
        <v>10</v>
      </c>
      <c r="BE73" s="40">
        <f t="shared" si="56"/>
        <v>0</v>
      </c>
      <c r="BF73" s="40">
        <f t="shared" si="56"/>
        <v>2</v>
      </c>
      <c r="BG73" s="40">
        <f t="shared" si="56"/>
        <v>0</v>
      </c>
      <c r="BH73" s="40">
        <f t="shared" si="56"/>
        <v>0</v>
      </c>
      <c r="BI73" s="40">
        <f t="shared" si="56"/>
        <v>0</v>
      </c>
      <c r="BJ73" s="45">
        <f>SUM(BJ11,BJ17,BJ23,BJ29,BJ35,BJ41,BJ47,BJ53)</f>
        <v>0</v>
      </c>
      <c r="BK73" s="43">
        <f t="shared" si="47"/>
        <v>270</v>
      </c>
      <c r="BL73" s="46">
        <f t="shared" si="48"/>
        <v>710</v>
      </c>
    </row>
    <row r="74" spans="1:64" s="37" customFormat="1" ht="15" customHeight="1">
      <c r="A74" s="113"/>
      <c r="B74" s="39" t="s">
        <v>65</v>
      </c>
      <c r="C74" s="40">
        <f>SUM(C12,C18,C24,C30,C36,C42,C48,C54)</f>
        <v>11</v>
      </c>
      <c r="D74" s="40">
        <f>SUM(D12,D18,D24,D30,D36,D42,D48,D54)</f>
        <v>3</v>
      </c>
      <c r="E74" s="41">
        <f t="shared" si="38"/>
        <v>14</v>
      </c>
      <c r="F74" s="40">
        <f t="shared" si="52"/>
        <v>18</v>
      </c>
      <c r="G74" s="40">
        <f t="shared" si="52"/>
        <v>26</v>
      </c>
      <c r="H74" s="40">
        <f t="shared" si="52"/>
        <v>11</v>
      </c>
      <c r="I74" s="40">
        <f t="shared" si="52"/>
        <v>3</v>
      </c>
      <c r="J74" s="40">
        <f t="shared" si="52"/>
        <v>3</v>
      </c>
      <c r="K74" s="40">
        <f t="shared" si="52"/>
        <v>0</v>
      </c>
      <c r="L74" s="41">
        <f t="shared" si="40"/>
        <v>61</v>
      </c>
      <c r="M74" s="40">
        <f>SUM(M12,M18,M24,M30,M36,M42,M48,M54)</f>
        <v>5</v>
      </c>
      <c r="N74" s="40">
        <f t="shared" si="53"/>
        <v>5</v>
      </c>
      <c r="O74" s="40">
        <f t="shared" si="53"/>
        <v>9</v>
      </c>
      <c r="P74" s="40">
        <f t="shared" si="53"/>
        <v>5</v>
      </c>
      <c r="Q74" s="40">
        <f t="shared" si="53"/>
        <v>4</v>
      </c>
      <c r="R74" s="40">
        <f t="shared" si="53"/>
        <v>9</v>
      </c>
      <c r="S74" s="40">
        <f t="shared" si="53"/>
        <v>7</v>
      </c>
      <c r="T74" s="40">
        <f t="shared" si="53"/>
        <v>4</v>
      </c>
      <c r="U74" s="41">
        <f>SUM(M74:T74)</f>
        <v>48</v>
      </c>
      <c r="V74" s="42">
        <f>SUM(V12,V18,V24,V30,V36,V42,V48,V54)</f>
        <v>0</v>
      </c>
      <c r="W74" s="43">
        <f t="shared" si="42"/>
        <v>123</v>
      </c>
      <c r="X74" s="40">
        <f t="shared" si="54"/>
        <v>0</v>
      </c>
      <c r="Y74" s="40">
        <f t="shared" si="54"/>
        <v>11</v>
      </c>
      <c r="Z74" s="40">
        <f t="shared" si="54"/>
        <v>7</v>
      </c>
      <c r="AA74" s="40">
        <f t="shared" si="54"/>
        <v>13</v>
      </c>
      <c r="AB74" s="44">
        <f t="shared" si="43"/>
        <v>31</v>
      </c>
      <c r="AC74" s="40">
        <f>SUM(AC12,AC18,AC24,AC30,AC36,AC42,AC48,AC54)</f>
        <v>0</v>
      </c>
      <c r="AD74" s="40">
        <f t="shared" si="55"/>
        <v>13</v>
      </c>
      <c r="AE74" s="40">
        <f t="shared" si="55"/>
        <v>12</v>
      </c>
      <c r="AF74" s="40">
        <f t="shared" si="55"/>
        <v>7</v>
      </c>
      <c r="AG74" s="40">
        <f t="shared" si="55"/>
        <v>7</v>
      </c>
      <c r="AH74" s="40">
        <f t="shared" si="55"/>
        <v>0</v>
      </c>
      <c r="AI74" s="40">
        <f t="shared" si="55"/>
        <v>0</v>
      </c>
      <c r="AJ74" s="40">
        <f t="shared" si="55"/>
        <v>12</v>
      </c>
      <c r="AK74" s="45">
        <f>SUM(AK12,AK18,AK24,AK30,AK36,AK42,AK48,AK54)</f>
        <v>0</v>
      </c>
      <c r="AL74" s="43">
        <f t="shared" si="45"/>
        <v>82</v>
      </c>
      <c r="AM74" s="40">
        <f>SUM(AM12,AM18,AM24,AM30,AM36,AM42,AM48,AM54)</f>
        <v>0</v>
      </c>
      <c r="AN74" s="40">
        <f t="shared" si="56"/>
        <v>0</v>
      </c>
      <c r="AO74" s="40">
        <f t="shared" si="56"/>
        <v>0</v>
      </c>
      <c r="AP74" s="40">
        <f t="shared" si="56"/>
        <v>0</v>
      </c>
      <c r="AQ74" s="40">
        <f t="shared" si="56"/>
        <v>0</v>
      </c>
      <c r="AR74" s="40">
        <f t="shared" si="56"/>
        <v>0</v>
      </c>
      <c r="AS74" s="40">
        <f t="shared" si="56"/>
        <v>0</v>
      </c>
      <c r="AT74" s="40">
        <f t="shared" si="56"/>
        <v>52</v>
      </c>
      <c r="AU74" s="40">
        <f t="shared" si="56"/>
        <v>20</v>
      </c>
      <c r="AV74" s="40">
        <f t="shared" si="56"/>
        <v>5</v>
      </c>
      <c r="AW74" s="40">
        <f t="shared" si="56"/>
        <v>9</v>
      </c>
      <c r="AX74" s="40">
        <f t="shared" si="56"/>
        <v>19</v>
      </c>
      <c r="AY74" s="40">
        <f t="shared" si="56"/>
        <v>10</v>
      </c>
      <c r="AZ74" s="40">
        <f t="shared" si="56"/>
        <v>0</v>
      </c>
      <c r="BA74" s="40">
        <f t="shared" si="56"/>
        <v>0</v>
      </c>
      <c r="BB74" s="40">
        <f t="shared" si="56"/>
        <v>10</v>
      </c>
      <c r="BC74" s="40">
        <f t="shared" si="56"/>
        <v>10</v>
      </c>
      <c r="BD74" s="40">
        <f t="shared" si="56"/>
        <v>10</v>
      </c>
      <c r="BE74" s="40">
        <f t="shared" si="56"/>
        <v>0</v>
      </c>
      <c r="BF74" s="40">
        <f t="shared" si="56"/>
        <v>3</v>
      </c>
      <c r="BG74" s="40">
        <f t="shared" si="56"/>
        <v>0</v>
      </c>
      <c r="BH74" s="40">
        <f t="shared" si="56"/>
        <v>0</v>
      </c>
      <c r="BI74" s="40">
        <f t="shared" si="56"/>
        <v>0</v>
      </c>
      <c r="BJ74" s="45">
        <f>SUM(BJ12,BJ18,BJ24,BJ30,BJ36,BJ42,BJ48,BJ54)</f>
        <v>0</v>
      </c>
      <c r="BK74" s="43">
        <f t="shared" si="47"/>
        <v>148</v>
      </c>
      <c r="BL74" s="46">
        <f t="shared" si="48"/>
        <v>353</v>
      </c>
    </row>
    <row r="75" spans="1:64" ht="15" customHeight="1">
      <c r="A75" s="112"/>
      <c r="B75" s="39" t="s">
        <v>75</v>
      </c>
      <c r="C75" s="40">
        <f>C63</f>
        <v>0</v>
      </c>
      <c r="D75" s="40">
        <f>D63</f>
        <v>0</v>
      </c>
      <c r="E75" s="53">
        <f t="shared" si="38"/>
        <v>0</v>
      </c>
      <c r="F75" s="40">
        <f aca="true" t="shared" si="57" ref="F75:T75">F63</f>
        <v>0</v>
      </c>
      <c r="G75" s="40">
        <f t="shared" si="57"/>
        <v>0</v>
      </c>
      <c r="H75" s="40">
        <f t="shared" si="57"/>
        <v>0</v>
      </c>
      <c r="I75" s="40">
        <f t="shared" si="57"/>
        <v>0</v>
      </c>
      <c r="J75" s="40">
        <f t="shared" si="57"/>
        <v>0</v>
      </c>
      <c r="K75" s="40">
        <f t="shared" si="57"/>
        <v>0</v>
      </c>
      <c r="L75" s="53">
        <f t="shared" si="40"/>
        <v>0</v>
      </c>
      <c r="M75" s="40">
        <f t="shared" si="57"/>
        <v>0</v>
      </c>
      <c r="N75" s="40">
        <f>N63</f>
        <v>0</v>
      </c>
      <c r="O75" s="40">
        <f t="shared" si="57"/>
        <v>0</v>
      </c>
      <c r="P75" s="40">
        <f>P63</f>
        <v>5</v>
      </c>
      <c r="Q75" s="40">
        <f t="shared" si="57"/>
        <v>0</v>
      </c>
      <c r="R75" s="40">
        <f t="shared" si="57"/>
        <v>0</v>
      </c>
      <c r="S75" s="40">
        <f t="shared" si="57"/>
        <v>0</v>
      </c>
      <c r="T75" s="40">
        <f t="shared" si="57"/>
        <v>0</v>
      </c>
      <c r="U75" s="41">
        <f>SUM(M75:T75)</f>
        <v>5</v>
      </c>
      <c r="V75" s="42">
        <f>V63</f>
        <v>0</v>
      </c>
      <c r="W75" s="56">
        <f t="shared" si="42"/>
        <v>5</v>
      </c>
      <c r="X75" s="40">
        <f aca="true" t="shared" si="58" ref="X75:AJ75">X63</f>
        <v>0</v>
      </c>
      <c r="Y75" s="40">
        <f>Y63</f>
        <v>0</v>
      </c>
      <c r="Z75" s="40">
        <f>Z63</f>
        <v>0</v>
      </c>
      <c r="AA75" s="40">
        <f>AA63</f>
        <v>0</v>
      </c>
      <c r="AB75" s="44">
        <f t="shared" si="43"/>
        <v>0</v>
      </c>
      <c r="AC75" s="40">
        <f t="shared" si="58"/>
        <v>0</v>
      </c>
      <c r="AD75" s="40">
        <f t="shared" si="58"/>
        <v>0</v>
      </c>
      <c r="AE75" s="40">
        <f t="shared" si="58"/>
        <v>0</v>
      </c>
      <c r="AF75" s="40">
        <f>AF63</f>
        <v>0</v>
      </c>
      <c r="AG75" s="40">
        <f t="shared" si="58"/>
        <v>0</v>
      </c>
      <c r="AH75" s="40">
        <f t="shared" si="58"/>
        <v>0</v>
      </c>
      <c r="AI75" s="40">
        <f t="shared" si="58"/>
        <v>0</v>
      </c>
      <c r="AJ75" s="40">
        <f t="shared" si="58"/>
        <v>0</v>
      </c>
      <c r="AK75" s="45">
        <f>AK63</f>
        <v>0</v>
      </c>
      <c r="AL75" s="56">
        <f t="shared" si="45"/>
        <v>0</v>
      </c>
      <c r="AM75" s="40">
        <f>AM63</f>
        <v>0</v>
      </c>
      <c r="AN75" s="40">
        <f aca="true" t="shared" si="59" ref="AN75:AS75">AN63</f>
        <v>0</v>
      </c>
      <c r="AO75" s="40">
        <f t="shared" si="59"/>
        <v>0</v>
      </c>
      <c r="AP75" s="40">
        <f t="shared" si="59"/>
        <v>0</v>
      </c>
      <c r="AQ75" s="40">
        <f t="shared" si="59"/>
        <v>0</v>
      </c>
      <c r="AR75" s="40">
        <f t="shared" si="59"/>
        <v>0</v>
      </c>
      <c r="AS75" s="40">
        <f t="shared" si="59"/>
        <v>0</v>
      </c>
      <c r="AT75" s="40">
        <f>AT63</f>
        <v>0</v>
      </c>
      <c r="AU75" s="40">
        <f>AU63</f>
        <v>0</v>
      </c>
      <c r="AV75" s="40">
        <f>AV63</f>
        <v>0</v>
      </c>
      <c r="AW75" s="40">
        <f aca="true" t="shared" si="60" ref="AW75:BI75">AW63</f>
        <v>0</v>
      </c>
      <c r="AX75" s="40">
        <f t="shared" si="60"/>
        <v>0</v>
      </c>
      <c r="AY75" s="40">
        <f t="shared" si="60"/>
        <v>0</v>
      </c>
      <c r="AZ75" s="40">
        <f t="shared" si="60"/>
        <v>0</v>
      </c>
      <c r="BA75" s="40">
        <f t="shared" si="60"/>
        <v>0</v>
      </c>
      <c r="BB75" s="40">
        <f t="shared" si="60"/>
        <v>0</v>
      </c>
      <c r="BC75" s="40">
        <f t="shared" si="60"/>
        <v>0</v>
      </c>
      <c r="BD75" s="40">
        <f>BD63</f>
        <v>0</v>
      </c>
      <c r="BE75" s="40">
        <f t="shared" si="60"/>
        <v>0</v>
      </c>
      <c r="BF75" s="40">
        <f t="shared" si="60"/>
        <v>0</v>
      </c>
      <c r="BG75" s="40">
        <f t="shared" si="60"/>
        <v>0</v>
      </c>
      <c r="BH75" s="40">
        <f>BH63</f>
        <v>0</v>
      </c>
      <c r="BI75" s="40">
        <f t="shared" si="60"/>
        <v>0</v>
      </c>
      <c r="BJ75" s="45">
        <f>BJ63</f>
        <v>0</v>
      </c>
      <c r="BK75" s="56">
        <f t="shared" si="47"/>
        <v>0</v>
      </c>
      <c r="BL75" s="46">
        <f t="shared" si="48"/>
        <v>5</v>
      </c>
    </row>
    <row r="76" spans="1:64" s="96" customFormat="1" ht="20.25" customHeight="1" thickBot="1">
      <c r="A76" s="114"/>
      <c r="B76" s="115" t="s">
        <v>76</v>
      </c>
      <c r="C76" s="116">
        <f aca="true" t="shared" si="61" ref="C76:U76">SUM(C71:C75)</f>
        <v>265</v>
      </c>
      <c r="D76" s="116">
        <f t="shared" si="61"/>
        <v>102</v>
      </c>
      <c r="E76" s="117">
        <f t="shared" si="38"/>
        <v>367</v>
      </c>
      <c r="F76" s="116">
        <f t="shared" si="61"/>
        <v>217</v>
      </c>
      <c r="G76" s="116">
        <f t="shared" si="61"/>
        <v>418</v>
      </c>
      <c r="H76" s="116">
        <f t="shared" si="61"/>
        <v>144</v>
      </c>
      <c r="I76" s="116">
        <f t="shared" si="61"/>
        <v>63</v>
      </c>
      <c r="J76" s="116">
        <f t="shared" si="61"/>
        <v>35</v>
      </c>
      <c r="K76" s="116">
        <f t="shared" si="61"/>
        <v>0</v>
      </c>
      <c r="L76" s="100">
        <f t="shared" si="40"/>
        <v>877</v>
      </c>
      <c r="M76" s="116">
        <f t="shared" si="61"/>
        <v>38</v>
      </c>
      <c r="N76" s="116">
        <f t="shared" si="61"/>
        <v>142</v>
      </c>
      <c r="O76" s="116">
        <f t="shared" si="61"/>
        <v>88</v>
      </c>
      <c r="P76" s="116">
        <f t="shared" si="61"/>
        <v>44</v>
      </c>
      <c r="Q76" s="116">
        <f t="shared" si="61"/>
        <v>50</v>
      </c>
      <c r="R76" s="116">
        <f t="shared" si="61"/>
        <v>71</v>
      </c>
      <c r="S76" s="116">
        <f t="shared" si="61"/>
        <v>61</v>
      </c>
      <c r="T76" s="116">
        <f t="shared" si="61"/>
        <v>64</v>
      </c>
      <c r="U76" s="104">
        <f t="shared" si="61"/>
        <v>558</v>
      </c>
      <c r="V76" s="118">
        <f>SUM(V71:V75)</f>
        <v>0</v>
      </c>
      <c r="W76" s="103">
        <f t="shared" si="42"/>
        <v>1802</v>
      </c>
      <c r="X76" s="116">
        <f aca="true" t="shared" si="62" ref="X76:AJ76">SUM(X71:X75)</f>
        <v>0</v>
      </c>
      <c r="Y76" s="116">
        <f t="shared" si="62"/>
        <v>335</v>
      </c>
      <c r="Z76" s="116">
        <f t="shared" si="62"/>
        <v>355</v>
      </c>
      <c r="AA76" s="116">
        <f t="shared" si="62"/>
        <v>360</v>
      </c>
      <c r="AB76" s="104">
        <f t="shared" si="43"/>
        <v>1050</v>
      </c>
      <c r="AC76" s="116">
        <f t="shared" si="62"/>
        <v>0</v>
      </c>
      <c r="AD76" s="116">
        <f t="shared" si="62"/>
        <v>200</v>
      </c>
      <c r="AE76" s="116">
        <f t="shared" si="62"/>
        <v>208</v>
      </c>
      <c r="AF76" s="116">
        <f t="shared" si="62"/>
        <v>256</v>
      </c>
      <c r="AG76" s="116">
        <f t="shared" si="62"/>
        <v>167</v>
      </c>
      <c r="AH76" s="116">
        <f t="shared" si="62"/>
        <v>0</v>
      </c>
      <c r="AI76" s="116">
        <f t="shared" si="62"/>
        <v>0</v>
      </c>
      <c r="AJ76" s="116">
        <f t="shared" si="62"/>
        <v>66</v>
      </c>
      <c r="AK76" s="119">
        <f>SUM(AK71:AK75)</f>
        <v>0</v>
      </c>
      <c r="AL76" s="106">
        <f t="shared" si="45"/>
        <v>1947</v>
      </c>
      <c r="AM76" s="116">
        <f aca="true" t="shared" si="63" ref="AM76:BI76">SUM(AM71:AM75)</f>
        <v>0</v>
      </c>
      <c r="AN76" s="116">
        <f t="shared" si="63"/>
        <v>0</v>
      </c>
      <c r="AO76" s="116">
        <f t="shared" si="63"/>
        <v>1</v>
      </c>
      <c r="AP76" s="116">
        <f t="shared" si="63"/>
        <v>0</v>
      </c>
      <c r="AQ76" s="116">
        <f t="shared" si="63"/>
        <v>0</v>
      </c>
      <c r="AR76" s="116">
        <f t="shared" si="63"/>
        <v>0</v>
      </c>
      <c r="AS76" s="116">
        <f t="shared" si="63"/>
        <v>0</v>
      </c>
      <c r="AT76" s="116">
        <f>SUM(AT71:AT75)</f>
        <v>1228</v>
      </c>
      <c r="AU76" s="116">
        <f>SUM(AU71:AU75)</f>
        <v>318</v>
      </c>
      <c r="AV76" s="116">
        <f>SUM(AV71:AV75)</f>
        <v>64</v>
      </c>
      <c r="AW76" s="116">
        <f t="shared" si="63"/>
        <v>416</v>
      </c>
      <c r="AX76" s="116">
        <f t="shared" si="63"/>
        <v>339</v>
      </c>
      <c r="AY76" s="116">
        <f t="shared" si="63"/>
        <v>150</v>
      </c>
      <c r="AZ76" s="116">
        <f t="shared" si="63"/>
        <v>0</v>
      </c>
      <c r="BA76" s="116">
        <f t="shared" si="63"/>
        <v>0</v>
      </c>
      <c r="BB76" s="116">
        <f t="shared" si="63"/>
        <v>253</v>
      </c>
      <c r="BC76" s="116">
        <f t="shared" si="63"/>
        <v>75</v>
      </c>
      <c r="BD76" s="116">
        <f t="shared" si="63"/>
        <v>91</v>
      </c>
      <c r="BE76" s="116">
        <f t="shared" si="63"/>
        <v>0</v>
      </c>
      <c r="BF76" s="116">
        <f t="shared" si="63"/>
        <v>34</v>
      </c>
      <c r="BG76" s="116">
        <f t="shared" si="63"/>
        <v>0</v>
      </c>
      <c r="BH76" s="116">
        <f t="shared" si="63"/>
        <v>0</v>
      </c>
      <c r="BI76" s="116">
        <f t="shared" si="63"/>
        <v>0</v>
      </c>
      <c r="BJ76" s="119">
        <f>SUM(BJ71:BJ75)</f>
        <v>0</v>
      </c>
      <c r="BK76" s="106">
        <f t="shared" si="47"/>
        <v>2969</v>
      </c>
      <c r="BL76" s="120">
        <f t="shared" si="48"/>
        <v>6718</v>
      </c>
    </row>
    <row r="77" spans="1:64" s="96" customFormat="1" ht="12.75" customHeight="1">
      <c r="A77" s="121"/>
      <c r="B77" s="122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</row>
    <row r="78" spans="1:69" s="96" customFormat="1" ht="12.75" customHeight="1">
      <c r="A78" s="121"/>
      <c r="B78" s="124"/>
      <c r="C78" s="125" t="s">
        <v>78</v>
      </c>
      <c r="D78" s="126"/>
      <c r="E78" s="127"/>
      <c r="F78" s="126"/>
      <c r="G78" s="127"/>
      <c r="H78" s="126"/>
      <c r="I78" s="127"/>
      <c r="J78" s="126"/>
      <c r="K78" s="127"/>
      <c r="L78" s="127"/>
      <c r="M78" s="126"/>
      <c r="N78" s="127"/>
      <c r="O78" s="127"/>
      <c r="P78" s="127"/>
      <c r="Q78" s="126"/>
      <c r="R78" s="127"/>
      <c r="S78" s="126"/>
      <c r="T78" s="127"/>
      <c r="U78" s="127"/>
      <c r="V78" s="126"/>
      <c r="W78" s="128" t="s">
        <v>84</v>
      </c>
      <c r="Y78" s="128"/>
      <c r="Z78" s="128"/>
      <c r="AA78" s="128"/>
      <c r="AB78" s="127"/>
      <c r="AC78" s="126"/>
      <c r="AD78" s="127"/>
      <c r="AE78" s="126"/>
      <c r="AF78" s="127"/>
      <c r="AG78" s="127"/>
      <c r="AH78" s="126"/>
      <c r="AI78" s="127"/>
      <c r="AJ78" s="126"/>
      <c r="AK78" s="126"/>
      <c r="AL78" s="125" t="s">
        <v>79</v>
      </c>
      <c r="AM78" s="126"/>
      <c r="AN78" s="127"/>
      <c r="AO78" s="126"/>
      <c r="AP78" s="127"/>
      <c r="AQ78" s="126"/>
      <c r="AR78" s="127"/>
      <c r="AS78" s="126"/>
      <c r="AT78" s="127"/>
      <c r="AU78" s="126"/>
      <c r="AV78" s="127"/>
      <c r="AW78" s="127"/>
      <c r="AX78" s="126"/>
      <c r="AY78" s="127"/>
      <c r="AZ78" s="126"/>
      <c r="BA78" s="127"/>
      <c r="BB78" s="126"/>
      <c r="BC78" s="127"/>
      <c r="BD78" s="127"/>
      <c r="BF78" s="127"/>
      <c r="BG78" s="126"/>
      <c r="BH78" s="127"/>
      <c r="BI78" s="127"/>
      <c r="BJ78" s="127"/>
      <c r="BK78" s="126"/>
      <c r="BL78" s="127"/>
      <c r="BM78" s="127"/>
      <c r="BN78" s="126"/>
      <c r="BO78" s="127"/>
      <c r="BP78" s="126"/>
      <c r="BQ78" s="127"/>
    </row>
    <row r="79" spans="1:69" s="96" customFormat="1" ht="18.75">
      <c r="A79" s="121"/>
      <c r="B79" s="124"/>
      <c r="C79" s="127"/>
      <c r="D79" s="126"/>
      <c r="E79" s="127"/>
      <c r="F79" s="126"/>
      <c r="G79" s="127"/>
      <c r="H79" s="126"/>
      <c r="I79" s="127"/>
      <c r="J79" s="126"/>
      <c r="K79" s="127"/>
      <c r="L79" s="127"/>
      <c r="M79" s="126"/>
      <c r="N79" s="127"/>
      <c r="O79" s="127"/>
      <c r="P79" s="127"/>
      <c r="Q79" s="126"/>
      <c r="R79" s="127"/>
      <c r="S79" s="126"/>
      <c r="T79" s="127"/>
      <c r="U79" s="127"/>
      <c r="V79" s="126"/>
      <c r="W79" s="128" t="s">
        <v>84</v>
      </c>
      <c r="Y79" s="128"/>
      <c r="Z79" s="128"/>
      <c r="AA79" s="128"/>
      <c r="AB79" s="127"/>
      <c r="AC79" s="126"/>
      <c r="AD79" s="127"/>
      <c r="AE79" s="126"/>
      <c r="AF79" s="127"/>
      <c r="AG79" s="127"/>
      <c r="AH79" s="126"/>
      <c r="AI79" s="127"/>
      <c r="AJ79" s="126"/>
      <c r="AK79" s="126"/>
      <c r="AL79" s="127"/>
      <c r="AM79" s="126"/>
      <c r="AN79" s="127"/>
      <c r="AO79" s="126"/>
      <c r="AP79" s="127"/>
      <c r="AQ79" s="126"/>
      <c r="AR79" s="127"/>
      <c r="AS79" s="126"/>
      <c r="AT79" s="127"/>
      <c r="AU79" s="126"/>
      <c r="AV79" s="127"/>
      <c r="AW79" s="127"/>
      <c r="AX79" s="126"/>
      <c r="AY79" s="127"/>
      <c r="AZ79" s="126"/>
      <c r="BA79" s="127"/>
      <c r="BB79" s="126"/>
      <c r="BC79" s="127"/>
      <c r="BD79" s="127"/>
      <c r="BF79" s="127"/>
      <c r="BH79" s="129"/>
      <c r="BI79" s="127"/>
      <c r="BJ79" s="127"/>
      <c r="BK79" s="126"/>
      <c r="BL79" s="129" t="s">
        <v>80</v>
      </c>
      <c r="BM79" s="127"/>
      <c r="BN79" s="126"/>
      <c r="BO79" s="127"/>
      <c r="BQ79" s="127"/>
    </row>
  </sheetData>
  <sheetProtection/>
  <mergeCells count="9">
    <mergeCell ref="A45:A50"/>
    <mergeCell ref="A51:A56"/>
    <mergeCell ref="A57:A62"/>
    <mergeCell ref="A8:A14"/>
    <mergeCell ref="A15:A20"/>
    <mergeCell ref="A21:A26"/>
    <mergeCell ref="A27:A32"/>
    <mergeCell ref="A33:A38"/>
    <mergeCell ref="A39:A44"/>
  </mergeCells>
  <printOptions/>
  <pageMargins left="0" right="0" top="0" bottom="0" header="0.5118110236220472" footer="0.5118110236220472"/>
  <pageSetup fitToHeight="0" fitToWidth="1" horizontalDpi="300" verticalDpi="300" orientation="landscape" paperSize="12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kcars02</dc:creator>
  <cp:keywords/>
  <dc:description/>
  <cp:lastModifiedBy>kcars02</cp:lastModifiedBy>
  <dcterms:created xsi:type="dcterms:W3CDTF">2024-04-01T01:51:14Z</dcterms:created>
  <dcterms:modified xsi:type="dcterms:W3CDTF">2024-04-01T02:01:37Z</dcterms:modified>
  <cp:category/>
  <cp:version/>
  <cp:contentType/>
  <cp:contentStatus/>
</cp:coreProperties>
</file>