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11205" activeTab="0"/>
  </bookViews>
  <sheets>
    <sheet name="市郡別及び銘柄別新規検査台数(中古車)" sheetId="1" r:id="rId1"/>
  </sheets>
  <definedNames/>
  <calcPr fullCalcOnLoad="1"/>
</workbook>
</file>

<file path=xl/sharedStrings.xml><?xml version="1.0" encoding="utf-8"?>
<sst xmlns="http://schemas.openxmlformats.org/spreadsheetml/2006/main" count="101" uniqueCount="77">
  <si>
    <t>沼　　　　津</t>
  </si>
  <si>
    <t>※駿　東　郡</t>
  </si>
  <si>
    <t>沼　津　計</t>
  </si>
  <si>
    <t>富　士　宮</t>
  </si>
  <si>
    <t>富　士</t>
  </si>
  <si>
    <t>御　殿　場</t>
  </si>
  <si>
    <t>裾　野</t>
  </si>
  <si>
    <t>富　士　郡</t>
  </si>
  <si>
    <t>富　士　山　計</t>
  </si>
  <si>
    <t>熱　海</t>
  </si>
  <si>
    <t>三　島</t>
  </si>
  <si>
    <t>伊　東</t>
  </si>
  <si>
    <t>下　田</t>
  </si>
  <si>
    <t>伊　豆</t>
  </si>
  <si>
    <t>伊　豆　の　国</t>
  </si>
  <si>
    <t>賀　茂　郡</t>
  </si>
  <si>
    <t>田　方　郡</t>
  </si>
  <si>
    <t>伊　豆　計</t>
  </si>
  <si>
    <t>東　部　計</t>
  </si>
  <si>
    <t>静　　岡</t>
  </si>
  <si>
    <t>葵　区</t>
  </si>
  <si>
    <t>駿　河　区</t>
  </si>
  <si>
    <t>清　水　区</t>
  </si>
  <si>
    <t>静　岡　計</t>
  </si>
  <si>
    <t>清　　水</t>
  </si>
  <si>
    <t>島　　田</t>
  </si>
  <si>
    <t>焼　　津</t>
  </si>
  <si>
    <t>藤　　枝</t>
  </si>
  <si>
    <t>牧　之　原</t>
  </si>
  <si>
    <t>庵　原　郡</t>
  </si>
  <si>
    <t>志　太　郡</t>
  </si>
  <si>
    <t>榛　原　郡</t>
  </si>
  <si>
    <t>中　部　計</t>
  </si>
  <si>
    <t>浜　　松</t>
  </si>
  <si>
    <t>中　区</t>
  </si>
  <si>
    <t>東　区</t>
  </si>
  <si>
    <t>西　区</t>
  </si>
  <si>
    <t>南　区</t>
  </si>
  <si>
    <t>北　区</t>
  </si>
  <si>
    <t>浜　北　区</t>
  </si>
  <si>
    <t>天　竜　区</t>
  </si>
  <si>
    <t>磐　　田</t>
  </si>
  <si>
    <t>掛　　川</t>
  </si>
  <si>
    <t>袋　　井</t>
  </si>
  <si>
    <t>天　　竜</t>
  </si>
  <si>
    <t>浜　　北</t>
  </si>
  <si>
    <t>湖　　西</t>
  </si>
  <si>
    <t>御　前　崎</t>
  </si>
  <si>
    <t>菊　　川</t>
  </si>
  <si>
    <t>小　笠　郡</t>
  </si>
  <si>
    <t>周　智　郡</t>
  </si>
  <si>
    <t>磐　田　郡</t>
  </si>
  <si>
    <t>浜　名　郡</t>
  </si>
  <si>
    <t>引　佐　郡</t>
  </si>
  <si>
    <t>西　部　計</t>
  </si>
  <si>
    <t>県　　合　　計</t>
  </si>
  <si>
    <t>スズキ</t>
  </si>
  <si>
    <t>ダイハツ</t>
  </si>
  <si>
    <t>三菱</t>
  </si>
  <si>
    <t>スバル</t>
  </si>
  <si>
    <t>ホンダ</t>
  </si>
  <si>
    <t>マツダ</t>
  </si>
  <si>
    <t>日産</t>
  </si>
  <si>
    <t>トヨタ</t>
  </si>
  <si>
    <t>スマート</t>
  </si>
  <si>
    <t>乗　用　計</t>
  </si>
  <si>
    <t>バ　ン　計</t>
  </si>
  <si>
    <t>トラック計</t>
  </si>
  <si>
    <t>三　輪　計</t>
  </si>
  <si>
    <t>そ　の　他</t>
  </si>
  <si>
    <t>合　　　計</t>
  </si>
  <si>
    <t>※ 沼津－駿東郡（清水町・長泉町）　※ 富士山－駿東郡（小山町）</t>
  </si>
  <si>
    <t>静岡県軽自動車協会</t>
  </si>
  <si>
    <t>2019/05/07 作成</t>
  </si>
  <si>
    <t>平成３１年　４月</t>
  </si>
  <si>
    <t>軽自動車　　市区郡別及び銘柄別新規検査台数（中古車）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</si>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</sst>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1"/>
      <name val="Century Gothic"/>
      <family val="2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/>
    </xf>
    <xf numFmtId="49" fontId="20" fillId="0" borderId="0" xfId="0" applyNumberFormat="1" applyFont="1" applyAlignment="1">
      <alignment/>
    </xf>
    <xf numFmtId="49" fontId="21" fillId="0" borderId="0" xfId="0" applyNumberFormat="1" applyFont="1" applyAlignment="1">
      <alignment horizontal="right"/>
    </xf>
    <xf numFmtId="49" fontId="22" fillId="0" borderId="0" xfId="0" applyNumberFormat="1" applyFont="1" applyAlignment="1">
      <alignment/>
    </xf>
    <xf numFmtId="49" fontId="23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21" fillId="0" borderId="15" xfId="0" applyFont="1" applyBorder="1" applyAlignment="1">
      <alignment horizontal="center" vertical="justify" wrapText="1"/>
    </xf>
    <xf numFmtId="0" fontId="21" fillId="0" borderId="16" xfId="0" applyFont="1" applyBorder="1" applyAlignment="1">
      <alignment horizontal="center" vertical="justify" wrapText="1"/>
    </xf>
    <xf numFmtId="0" fontId="24" fillId="0" borderId="17" xfId="0" applyFont="1" applyBorder="1" applyAlignment="1">
      <alignment horizontal="right" vertical="justify" wrapText="1"/>
    </xf>
    <xf numFmtId="0" fontId="24" fillId="0" borderId="18" xfId="0" applyFont="1" applyBorder="1" applyAlignment="1">
      <alignment horizontal="right" vertical="justify" wrapText="1"/>
    </xf>
    <xf numFmtId="0" fontId="24" fillId="0" borderId="16" xfId="0" applyFont="1" applyBorder="1" applyAlignment="1">
      <alignment horizontal="right" vertical="justify" wrapText="1"/>
    </xf>
    <xf numFmtId="0" fontId="24" fillId="0" borderId="19" xfId="0" applyFont="1" applyBorder="1" applyAlignment="1">
      <alignment horizontal="center" vertical="justify" wrapText="1"/>
    </xf>
    <xf numFmtId="0" fontId="21" fillId="0" borderId="0" xfId="0" applyFont="1" applyAlignment="1">
      <alignment horizontal="center" vertical="justify" wrapText="1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3" xfId="0" applyFont="1" applyBorder="1" applyAlignment="1">
      <alignment/>
    </xf>
    <xf numFmtId="0" fontId="21" fillId="0" borderId="0" xfId="0" applyFont="1" applyAlignment="1">
      <alignment/>
    </xf>
    <xf numFmtId="0" fontId="24" fillId="0" borderId="21" xfId="0" applyFont="1" applyBorder="1" applyAlignment="1">
      <alignment vertical="center"/>
    </xf>
    <xf numFmtId="0" fontId="26" fillId="0" borderId="0" xfId="0" applyNumberFormat="1" applyFont="1" applyBorder="1" applyAlignment="1" applyProtection="1">
      <alignment vertical="center"/>
      <protection locked="0"/>
    </xf>
    <xf numFmtId="0" fontId="26" fillId="0" borderId="22" xfId="0" applyNumberFormat="1" applyFont="1" applyBorder="1" applyAlignment="1" applyProtection="1">
      <alignment vertical="center"/>
      <protection locked="0"/>
    </xf>
    <xf numFmtId="0" fontId="26" fillId="0" borderId="21" xfId="0" applyNumberFormat="1" applyFont="1" applyBorder="1" applyAlignment="1">
      <alignment vertical="center"/>
    </xf>
    <xf numFmtId="0" fontId="26" fillId="0" borderId="22" xfId="0" applyNumberFormat="1" applyFont="1" applyBorder="1" applyAlignment="1">
      <alignment vertical="center"/>
    </xf>
    <xf numFmtId="0" fontId="26" fillId="0" borderId="23" xfId="0" applyNumberFormat="1" applyFont="1" applyBorder="1" applyAlignment="1">
      <alignment vertical="center"/>
    </xf>
    <xf numFmtId="0" fontId="26" fillId="0" borderId="0" xfId="0" applyNumberFormat="1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6" fillId="0" borderId="17" xfId="0" applyNumberFormat="1" applyFont="1" applyBorder="1" applyAlignment="1">
      <alignment vertical="center"/>
    </xf>
    <xf numFmtId="0" fontId="26" fillId="0" borderId="18" xfId="0" applyNumberFormat="1" applyFont="1" applyBorder="1" applyAlignment="1" applyProtection="1">
      <alignment vertical="center"/>
      <protection locked="0"/>
    </xf>
    <xf numFmtId="0" fontId="26" fillId="0" borderId="18" xfId="0" applyNumberFormat="1" applyFont="1" applyBorder="1" applyAlignment="1">
      <alignment vertical="center"/>
    </xf>
    <xf numFmtId="0" fontId="26" fillId="0" borderId="24" xfId="0" applyNumberFormat="1" applyFont="1" applyBorder="1" applyAlignment="1">
      <alignment vertical="center"/>
    </xf>
    <xf numFmtId="0" fontId="26" fillId="0" borderId="16" xfId="0" applyNumberFormat="1" applyFont="1" applyBorder="1" applyAlignment="1">
      <alignment vertical="center"/>
    </xf>
    <xf numFmtId="0" fontId="26" fillId="0" borderId="19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20" xfId="0" applyFont="1" applyBorder="1" applyAlignment="1">
      <alignment vertical="center"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176" fontId="18" fillId="0" borderId="27" xfId="0" applyNumberFormat="1" applyFont="1" applyBorder="1" applyAlignment="1">
      <alignment/>
    </xf>
    <xf numFmtId="176" fontId="18" fillId="0" borderId="28" xfId="0" applyNumberFormat="1" applyFont="1" applyBorder="1" applyAlignment="1">
      <alignment/>
    </xf>
    <xf numFmtId="176" fontId="18" fillId="0" borderId="26" xfId="0" applyNumberFormat="1" applyFont="1" applyBorder="1" applyAlignment="1">
      <alignment/>
    </xf>
    <xf numFmtId="176" fontId="18" fillId="0" borderId="29" xfId="0" applyNumberFormat="1" applyFont="1" applyBorder="1" applyAlignment="1">
      <alignment/>
    </xf>
    <xf numFmtId="49" fontId="27" fillId="0" borderId="0" xfId="0" applyNumberFormat="1" applyFont="1" applyAlignment="1">
      <alignment vertical="top"/>
    </xf>
    <xf numFmtId="49" fontId="22" fillId="0" borderId="0" xfId="0" applyNumberFormat="1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7"/>
  <sheetViews>
    <sheetView tabSelected="1" zoomScalePageLayoutView="0" workbookViewId="0" topLeftCell="A1">
      <selection activeCell="C10" sqref="C10"/>
    </sheetView>
  </sheetViews>
  <sheetFormatPr defaultColWidth="8.875" defaultRowHeight="13.5"/>
  <cols>
    <col min="1" max="1" width="0.875" style="1" customWidth="1"/>
    <col min="2" max="2" width="12.00390625" style="1" customWidth="1"/>
    <col min="3" max="10" width="5.00390625" style="1" customWidth="1"/>
    <col min="11" max="11" width="5.00390625" style="1" hidden="1" customWidth="1"/>
    <col min="12" max="22" width="5.00390625" style="1" customWidth="1"/>
    <col min="23" max="23" width="5.00390625" style="1" hidden="1" customWidth="1"/>
    <col min="24" max="26" width="5.00390625" style="1" customWidth="1"/>
    <col min="27" max="28" width="5.00390625" style="1" hidden="1" customWidth="1"/>
    <col min="29" max="32" width="5.00390625" style="1" customWidth="1"/>
    <col min="33" max="34" width="5.00390625" style="1" hidden="1" customWidth="1"/>
    <col min="35" max="36" width="5.00390625" style="1" customWidth="1"/>
    <col min="37" max="37" width="5.00390625" style="1" hidden="1" customWidth="1"/>
    <col min="38" max="47" width="5.00390625" style="1" customWidth="1"/>
    <col min="48" max="49" width="5.00390625" style="1" hidden="1" customWidth="1"/>
    <col min="50" max="52" width="5.00390625" style="1" customWidth="1"/>
    <col min="53" max="53" width="5.00390625" style="1" hidden="1" customWidth="1"/>
    <col min="54" max="54" width="5.00390625" style="1" customWidth="1"/>
    <col min="55" max="57" width="5.00390625" style="1" hidden="1" customWidth="1"/>
    <col min="58" max="58" width="5.00390625" style="1" customWidth="1"/>
    <col min="59" max="59" width="6.375" style="1" customWidth="1"/>
    <col min="60" max="16384" width="8.875" style="1" customWidth="1"/>
  </cols>
  <sheetData>
    <row r="1" spans="2:59" ht="17.25">
      <c r="B1" s="2" t="s">
        <v>76</v>
      </c>
      <c r="BG1" s="3" t="s">
        <v>73</v>
      </c>
    </row>
    <row r="2" ht="3.75" customHeight="1"/>
    <row r="3" ht="18.75">
      <c r="A3" s="4" t="s">
        <v>74</v>
      </c>
    </row>
    <row r="4" ht="11.25" customHeight="1"/>
    <row r="5" spans="1:59" s="7" customFormat="1" ht="21">
      <c r="A5" s="5" t="s">
        <v>75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</row>
    <row r="6" spans="1:59" ht="24" customHeight="1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</row>
    <row r="7" spans="1:59" ht="2.25" customHeight="1">
      <c r="A7" s="9"/>
      <c r="B7" s="10"/>
      <c r="C7" s="11"/>
      <c r="D7" s="11"/>
      <c r="E7" s="12"/>
      <c r="F7" s="11"/>
      <c r="G7" s="11"/>
      <c r="H7" s="11"/>
      <c r="I7" s="11"/>
      <c r="J7" s="11"/>
      <c r="K7" s="11"/>
      <c r="L7" s="12"/>
      <c r="M7" s="11"/>
      <c r="N7" s="11"/>
      <c r="O7" s="11"/>
      <c r="P7" s="11"/>
      <c r="Q7" s="11"/>
      <c r="R7" s="11"/>
      <c r="S7" s="11"/>
      <c r="T7" s="11"/>
      <c r="U7" s="12"/>
      <c r="V7" s="10"/>
      <c r="W7" s="11"/>
      <c r="X7" s="11"/>
      <c r="Y7" s="11"/>
      <c r="Z7" s="11"/>
      <c r="AA7" s="12"/>
      <c r="AB7" s="11"/>
      <c r="AC7" s="11"/>
      <c r="AD7" s="11"/>
      <c r="AE7" s="11"/>
      <c r="AF7" s="11"/>
      <c r="AG7" s="11"/>
      <c r="AH7" s="11"/>
      <c r="AI7" s="11"/>
      <c r="AJ7" s="10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0"/>
      <c r="BG7" s="13"/>
    </row>
    <row r="8" spans="1:59" s="20" customFormat="1" ht="69.75" customHeight="1">
      <c r="A8" s="14"/>
      <c r="B8" s="15"/>
      <c r="C8" s="16" t="s">
        <v>0</v>
      </c>
      <c r="D8" s="16" t="s">
        <v>1</v>
      </c>
      <c r="E8" s="17" t="s">
        <v>2</v>
      </c>
      <c r="F8" s="16" t="s">
        <v>3</v>
      </c>
      <c r="G8" s="16" t="s">
        <v>4</v>
      </c>
      <c r="H8" s="16" t="s">
        <v>5</v>
      </c>
      <c r="I8" s="16" t="s">
        <v>6</v>
      </c>
      <c r="J8" s="16" t="s">
        <v>1</v>
      </c>
      <c r="K8" s="16" t="s">
        <v>7</v>
      </c>
      <c r="L8" s="17" t="s">
        <v>8</v>
      </c>
      <c r="M8" s="16" t="s">
        <v>9</v>
      </c>
      <c r="N8" s="16" t="s">
        <v>10</v>
      </c>
      <c r="O8" s="16" t="s">
        <v>11</v>
      </c>
      <c r="P8" s="16" t="s">
        <v>12</v>
      </c>
      <c r="Q8" s="16" t="s">
        <v>13</v>
      </c>
      <c r="R8" s="16" t="s">
        <v>14</v>
      </c>
      <c r="S8" s="16" t="s">
        <v>15</v>
      </c>
      <c r="T8" s="16" t="s">
        <v>16</v>
      </c>
      <c r="U8" s="17" t="s">
        <v>17</v>
      </c>
      <c r="V8" s="18" t="s">
        <v>18</v>
      </c>
      <c r="W8" s="16" t="s">
        <v>19</v>
      </c>
      <c r="X8" s="16" t="s">
        <v>20</v>
      </c>
      <c r="Y8" s="16" t="s">
        <v>21</v>
      </c>
      <c r="Z8" s="16" t="s">
        <v>22</v>
      </c>
      <c r="AA8" s="17" t="s">
        <v>23</v>
      </c>
      <c r="AB8" s="16" t="s">
        <v>24</v>
      </c>
      <c r="AC8" s="16" t="s">
        <v>25</v>
      </c>
      <c r="AD8" s="16" t="s">
        <v>26</v>
      </c>
      <c r="AE8" s="16" t="s">
        <v>27</v>
      </c>
      <c r="AF8" s="16" t="s">
        <v>28</v>
      </c>
      <c r="AG8" s="16" t="s">
        <v>29</v>
      </c>
      <c r="AH8" s="16" t="s">
        <v>30</v>
      </c>
      <c r="AI8" s="16" t="s">
        <v>31</v>
      </c>
      <c r="AJ8" s="18" t="s">
        <v>32</v>
      </c>
      <c r="AK8" s="16" t="s">
        <v>33</v>
      </c>
      <c r="AL8" s="16" t="s">
        <v>34</v>
      </c>
      <c r="AM8" s="16" t="s">
        <v>35</v>
      </c>
      <c r="AN8" s="16" t="s">
        <v>36</v>
      </c>
      <c r="AO8" s="16" t="s">
        <v>37</v>
      </c>
      <c r="AP8" s="16" t="s">
        <v>38</v>
      </c>
      <c r="AQ8" s="16" t="s">
        <v>39</v>
      </c>
      <c r="AR8" s="16" t="s">
        <v>40</v>
      </c>
      <c r="AS8" s="16" t="s">
        <v>41</v>
      </c>
      <c r="AT8" s="16" t="s">
        <v>42</v>
      </c>
      <c r="AU8" s="16" t="s">
        <v>43</v>
      </c>
      <c r="AV8" s="16" t="s">
        <v>44</v>
      </c>
      <c r="AW8" s="16" t="s">
        <v>45</v>
      </c>
      <c r="AX8" s="16" t="s">
        <v>46</v>
      </c>
      <c r="AY8" s="16" t="s">
        <v>47</v>
      </c>
      <c r="AZ8" s="16" t="s">
        <v>48</v>
      </c>
      <c r="BA8" s="16" t="s">
        <v>49</v>
      </c>
      <c r="BB8" s="16" t="s">
        <v>50</v>
      </c>
      <c r="BC8" s="16" t="s">
        <v>51</v>
      </c>
      <c r="BD8" s="16" t="s">
        <v>52</v>
      </c>
      <c r="BE8" s="16" t="s">
        <v>53</v>
      </c>
      <c r="BF8" s="18" t="s">
        <v>54</v>
      </c>
      <c r="BG8" s="19" t="s">
        <v>55</v>
      </c>
    </row>
    <row r="9" spans="1:59" s="27" customFormat="1" ht="5.25" customHeight="1">
      <c r="A9" s="21"/>
      <c r="B9" s="22"/>
      <c r="C9" s="23"/>
      <c r="D9" s="23"/>
      <c r="E9" s="24"/>
      <c r="F9" s="23"/>
      <c r="G9" s="23"/>
      <c r="H9" s="23"/>
      <c r="I9" s="23"/>
      <c r="J9" s="23"/>
      <c r="K9" s="23"/>
      <c r="L9" s="24"/>
      <c r="M9" s="23"/>
      <c r="N9" s="23"/>
      <c r="O9" s="23"/>
      <c r="P9" s="23"/>
      <c r="Q9" s="23"/>
      <c r="R9" s="23"/>
      <c r="S9" s="23"/>
      <c r="T9" s="23"/>
      <c r="U9" s="24"/>
      <c r="V9" s="25"/>
      <c r="W9" s="23"/>
      <c r="X9" s="23"/>
      <c r="Y9" s="23"/>
      <c r="Z9" s="23"/>
      <c r="AA9" s="24"/>
      <c r="AB9" s="23"/>
      <c r="AC9" s="23"/>
      <c r="AD9" s="23"/>
      <c r="AE9" s="23"/>
      <c r="AF9" s="23"/>
      <c r="AG9" s="23"/>
      <c r="AH9" s="23"/>
      <c r="AI9" s="23"/>
      <c r="AJ9" s="25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5"/>
      <c r="BG9" s="26"/>
    </row>
    <row r="10" spans="1:59" s="27" customFormat="1" ht="16.5" customHeight="1">
      <c r="A10" s="21"/>
      <c r="B10" s="28" t="s">
        <v>56</v>
      </c>
      <c r="C10" s="29">
        <v>42</v>
      </c>
      <c r="D10" s="29">
        <v>10</v>
      </c>
      <c r="E10" s="30">
        <f>SUM(C10:D10)</f>
        <v>52</v>
      </c>
      <c r="F10" s="29">
        <v>31</v>
      </c>
      <c r="G10" s="29">
        <v>69</v>
      </c>
      <c r="H10" s="29">
        <v>15</v>
      </c>
      <c r="I10" s="29">
        <v>12</v>
      </c>
      <c r="J10" s="29">
        <v>3</v>
      </c>
      <c r="K10" s="29">
        <v>0</v>
      </c>
      <c r="L10" s="30">
        <f>SUM(F10:K10)</f>
        <v>130</v>
      </c>
      <c r="M10" s="29">
        <v>7</v>
      </c>
      <c r="N10" s="29">
        <v>15</v>
      </c>
      <c r="O10" s="29">
        <v>11</v>
      </c>
      <c r="P10" s="29">
        <v>8</v>
      </c>
      <c r="Q10" s="29">
        <v>5</v>
      </c>
      <c r="R10" s="29">
        <v>13</v>
      </c>
      <c r="S10" s="29">
        <v>12</v>
      </c>
      <c r="T10" s="29">
        <v>9</v>
      </c>
      <c r="U10" s="30">
        <f>SUM(M10:T10)</f>
        <v>80</v>
      </c>
      <c r="V10" s="31">
        <f>SUM(E10,L10,U10)</f>
        <v>262</v>
      </c>
      <c r="W10" s="29">
        <v>0</v>
      </c>
      <c r="X10" s="29">
        <v>60</v>
      </c>
      <c r="Y10" s="29">
        <v>56</v>
      </c>
      <c r="Z10" s="29">
        <v>50</v>
      </c>
      <c r="AA10" s="32">
        <f>SUM(W10:Z10)</f>
        <v>166</v>
      </c>
      <c r="AB10" s="29">
        <v>0</v>
      </c>
      <c r="AC10" s="29">
        <v>21</v>
      </c>
      <c r="AD10" s="29">
        <v>42</v>
      </c>
      <c r="AE10" s="29">
        <v>38</v>
      </c>
      <c r="AF10" s="29">
        <v>15</v>
      </c>
      <c r="AG10" s="29">
        <v>0</v>
      </c>
      <c r="AH10" s="29">
        <v>0</v>
      </c>
      <c r="AI10" s="29">
        <v>12</v>
      </c>
      <c r="AJ10" s="31">
        <f>SUM(AA10,AB10:AI10)</f>
        <v>294</v>
      </c>
      <c r="AK10" s="29">
        <v>0</v>
      </c>
      <c r="AL10" s="29">
        <v>51</v>
      </c>
      <c r="AM10" s="29">
        <v>39</v>
      </c>
      <c r="AN10" s="29">
        <v>31</v>
      </c>
      <c r="AO10" s="29">
        <v>34</v>
      </c>
      <c r="AP10" s="29">
        <v>23</v>
      </c>
      <c r="AQ10" s="29">
        <v>30</v>
      </c>
      <c r="AR10" s="29">
        <v>6</v>
      </c>
      <c r="AS10" s="29">
        <v>52</v>
      </c>
      <c r="AT10" s="29">
        <v>30</v>
      </c>
      <c r="AU10" s="29">
        <v>18</v>
      </c>
      <c r="AV10" s="29">
        <v>0</v>
      </c>
      <c r="AW10" s="29">
        <v>0</v>
      </c>
      <c r="AX10" s="29">
        <v>23</v>
      </c>
      <c r="AY10" s="29">
        <v>15</v>
      </c>
      <c r="AZ10" s="29">
        <v>17</v>
      </c>
      <c r="BA10" s="29">
        <v>0</v>
      </c>
      <c r="BB10" s="29">
        <v>4</v>
      </c>
      <c r="BC10" s="29">
        <v>0</v>
      </c>
      <c r="BD10" s="29">
        <v>0</v>
      </c>
      <c r="BE10" s="29">
        <v>0</v>
      </c>
      <c r="BF10" s="31">
        <f>SUM(AK10:BE10)</f>
        <v>373</v>
      </c>
      <c r="BG10" s="33">
        <f>SUM(BF10,AJ10,V10)</f>
        <v>929</v>
      </c>
    </row>
    <row r="11" spans="1:59" s="27" customFormat="1" ht="16.5" customHeight="1">
      <c r="A11" s="21"/>
      <c r="B11" s="28" t="s">
        <v>57</v>
      </c>
      <c r="C11" s="29">
        <v>65</v>
      </c>
      <c r="D11" s="29">
        <v>15</v>
      </c>
      <c r="E11" s="30">
        <f aca="true" t="shared" si="0" ref="E11:E53">SUM(C11:D11)</f>
        <v>80</v>
      </c>
      <c r="F11" s="29">
        <v>41</v>
      </c>
      <c r="G11" s="29">
        <v>66</v>
      </c>
      <c r="H11" s="29">
        <v>20</v>
      </c>
      <c r="I11" s="29">
        <v>13</v>
      </c>
      <c r="J11" s="29">
        <v>5</v>
      </c>
      <c r="K11" s="29">
        <v>0</v>
      </c>
      <c r="L11" s="30">
        <f aca="true" t="shared" si="1" ref="L11:L53">SUM(F11:K11)</f>
        <v>145</v>
      </c>
      <c r="M11" s="29">
        <v>13</v>
      </c>
      <c r="N11" s="29">
        <v>25</v>
      </c>
      <c r="O11" s="29">
        <v>12</v>
      </c>
      <c r="P11" s="29">
        <v>4</v>
      </c>
      <c r="Q11" s="29">
        <v>12</v>
      </c>
      <c r="R11" s="29">
        <v>11</v>
      </c>
      <c r="S11" s="29">
        <v>14</v>
      </c>
      <c r="T11" s="29">
        <v>13</v>
      </c>
      <c r="U11" s="30">
        <f aca="true" t="shared" si="2" ref="U11:U18">SUM(M11:T11)</f>
        <v>104</v>
      </c>
      <c r="V11" s="31">
        <f aca="true" t="shared" si="3" ref="V11:V53">SUM(E11,L11,U11)</f>
        <v>329</v>
      </c>
      <c r="W11" s="29">
        <v>0</v>
      </c>
      <c r="X11" s="29">
        <v>32</v>
      </c>
      <c r="Y11" s="29">
        <v>47</v>
      </c>
      <c r="Z11" s="29">
        <v>73</v>
      </c>
      <c r="AA11" s="32">
        <f aca="true" t="shared" si="4" ref="AA11:AA18">SUM(W11:Z11)</f>
        <v>152</v>
      </c>
      <c r="AB11" s="29">
        <v>0</v>
      </c>
      <c r="AC11" s="29">
        <v>21</v>
      </c>
      <c r="AD11" s="29">
        <v>47</v>
      </c>
      <c r="AE11" s="29">
        <v>43</v>
      </c>
      <c r="AF11" s="29">
        <v>17</v>
      </c>
      <c r="AG11" s="29">
        <v>0</v>
      </c>
      <c r="AH11" s="29">
        <v>0</v>
      </c>
      <c r="AI11" s="29">
        <v>11</v>
      </c>
      <c r="AJ11" s="31">
        <f aca="true" t="shared" si="5" ref="AJ11:AJ18">SUM(AA11,AB11:AI11)</f>
        <v>291</v>
      </c>
      <c r="AK11" s="29">
        <v>0</v>
      </c>
      <c r="AL11" s="29">
        <v>52</v>
      </c>
      <c r="AM11" s="29">
        <v>27</v>
      </c>
      <c r="AN11" s="29">
        <v>15</v>
      </c>
      <c r="AO11" s="29">
        <v>31</v>
      </c>
      <c r="AP11" s="29">
        <v>32</v>
      </c>
      <c r="AQ11" s="29">
        <v>25</v>
      </c>
      <c r="AR11" s="29">
        <v>7</v>
      </c>
      <c r="AS11" s="29">
        <v>39</v>
      </c>
      <c r="AT11" s="29">
        <v>31</v>
      </c>
      <c r="AU11" s="29">
        <v>29</v>
      </c>
      <c r="AV11" s="29">
        <v>0</v>
      </c>
      <c r="AW11" s="29">
        <v>0</v>
      </c>
      <c r="AX11" s="29">
        <v>9</v>
      </c>
      <c r="AY11" s="29">
        <v>5</v>
      </c>
      <c r="AZ11" s="29">
        <v>13</v>
      </c>
      <c r="BA11" s="29">
        <v>0</v>
      </c>
      <c r="BB11" s="29">
        <v>8</v>
      </c>
      <c r="BC11" s="29">
        <v>0</v>
      </c>
      <c r="BD11" s="29">
        <v>0</v>
      </c>
      <c r="BE11" s="29">
        <v>0</v>
      </c>
      <c r="BF11" s="31">
        <f aca="true" t="shared" si="6" ref="BF11:BF18">SUM(AK11:BE11)</f>
        <v>323</v>
      </c>
      <c r="BG11" s="33">
        <f aca="true" t="shared" si="7" ref="BG11:BG18">SUM(BF11,AJ11,V11)</f>
        <v>943</v>
      </c>
    </row>
    <row r="12" spans="1:59" s="27" customFormat="1" ht="16.5" customHeight="1">
      <c r="A12" s="21"/>
      <c r="B12" s="28" t="s">
        <v>58</v>
      </c>
      <c r="C12" s="29">
        <v>8</v>
      </c>
      <c r="D12" s="29">
        <v>3</v>
      </c>
      <c r="E12" s="30">
        <f t="shared" si="0"/>
        <v>11</v>
      </c>
      <c r="F12" s="29">
        <v>4</v>
      </c>
      <c r="G12" s="29">
        <v>9</v>
      </c>
      <c r="H12" s="29">
        <v>2</v>
      </c>
      <c r="I12" s="29">
        <v>0</v>
      </c>
      <c r="J12" s="29">
        <v>1</v>
      </c>
      <c r="K12" s="29">
        <v>0</v>
      </c>
      <c r="L12" s="30">
        <f t="shared" si="1"/>
        <v>16</v>
      </c>
      <c r="M12" s="29">
        <v>1</v>
      </c>
      <c r="N12" s="29">
        <v>0</v>
      </c>
      <c r="O12" s="29">
        <v>3</v>
      </c>
      <c r="P12" s="29">
        <v>0</v>
      </c>
      <c r="Q12" s="29">
        <v>1</v>
      </c>
      <c r="R12" s="29">
        <v>2</v>
      </c>
      <c r="S12" s="29">
        <v>1</v>
      </c>
      <c r="T12" s="29">
        <v>1</v>
      </c>
      <c r="U12" s="30">
        <f t="shared" si="2"/>
        <v>9</v>
      </c>
      <c r="V12" s="31">
        <f t="shared" si="3"/>
        <v>36</v>
      </c>
      <c r="W12" s="29">
        <v>0</v>
      </c>
      <c r="X12" s="29">
        <v>8</v>
      </c>
      <c r="Y12" s="29">
        <v>16</v>
      </c>
      <c r="Z12" s="29">
        <v>8</v>
      </c>
      <c r="AA12" s="32">
        <f t="shared" si="4"/>
        <v>32</v>
      </c>
      <c r="AB12" s="29">
        <v>0</v>
      </c>
      <c r="AC12" s="29">
        <v>2</v>
      </c>
      <c r="AD12" s="29">
        <v>8</v>
      </c>
      <c r="AE12" s="29">
        <v>2</v>
      </c>
      <c r="AF12" s="29">
        <v>0</v>
      </c>
      <c r="AG12" s="29">
        <v>0</v>
      </c>
      <c r="AH12" s="29">
        <v>0</v>
      </c>
      <c r="AI12" s="29">
        <v>1</v>
      </c>
      <c r="AJ12" s="31">
        <f t="shared" si="5"/>
        <v>45</v>
      </c>
      <c r="AK12" s="29">
        <v>0</v>
      </c>
      <c r="AL12" s="29">
        <v>6</v>
      </c>
      <c r="AM12" s="29">
        <v>5</v>
      </c>
      <c r="AN12" s="29">
        <v>1</v>
      </c>
      <c r="AO12" s="29">
        <v>4</v>
      </c>
      <c r="AP12" s="29">
        <v>4</v>
      </c>
      <c r="AQ12" s="29">
        <v>3</v>
      </c>
      <c r="AR12" s="29">
        <v>2</v>
      </c>
      <c r="AS12" s="29">
        <v>4</v>
      </c>
      <c r="AT12" s="29">
        <v>3</v>
      </c>
      <c r="AU12" s="29">
        <v>2</v>
      </c>
      <c r="AV12" s="29">
        <v>0</v>
      </c>
      <c r="AW12" s="29">
        <v>0</v>
      </c>
      <c r="AX12" s="29">
        <v>1</v>
      </c>
      <c r="AY12" s="29">
        <v>0</v>
      </c>
      <c r="AZ12" s="29">
        <v>3</v>
      </c>
      <c r="BA12" s="29">
        <v>0</v>
      </c>
      <c r="BB12" s="29">
        <v>1</v>
      </c>
      <c r="BC12" s="29">
        <v>0</v>
      </c>
      <c r="BD12" s="29">
        <v>0</v>
      </c>
      <c r="BE12" s="29">
        <v>0</v>
      </c>
      <c r="BF12" s="31">
        <f t="shared" si="6"/>
        <v>39</v>
      </c>
      <c r="BG12" s="33">
        <f t="shared" si="7"/>
        <v>120</v>
      </c>
    </row>
    <row r="13" spans="1:59" s="27" customFormat="1" ht="16.5" customHeight="1">
      <c r="A13" s="21"/>
      <c r="B13" s="28" t="s">
        <v>59</v>
      </c>
      <c r="C13" s="29">
        <v>2</v>
      </c>
      <c r="D13" s="29">
        <v>1</v>
      </c>
      <c r="E13" s="30">
        <f t="shared" si="0"/>
        <v>3</v>
      </c>
      <c r="F13" s="29">
        <v>3</v>
      </c>
      <c r="G13" s="29">
        <v>3</v>
      </c>
      <c r="H13" s="29">
        <v>3</v>
      </c>
      <c r="I13" s="29">
        <v>0</v>
      </c>
      <c r="J13" s="29">
        <v>0</v>
      </c>
      <c r="K13" s="29">
        <v>0</v>
      </c>
      <c r="L13" s="30">
        <f t="shared" si="1"/>
        <v>9</v>
      </c>
      <c r="M13" s="29">
        <v>1</v>
      </c>
      <c r="N13" s="29">
        <v>4</v>
      </c>
      <c r="O13" s="29">
        <v>0</v>
      </c>
      <c r="P13" s="29">
        <v>1</v>
      </c>
      <c r="Q13" s="29">
        <v>3</v>
      </c>
      <c r="R13" s="29">
        <v>1</v>
      </c>
      <c r="S13" s="29">
        <v>2</v>
      </c>
      <c r="T13" s="29">
        <v>0</v>
      </c>
      <c r="U13" s="30">
        <f t="shared" si="2"/>
        <v>12</v>
      </c>
      <c r="V13" s="31">
        <f t="shared" si="3"/>
        <v>24</v>
      </c>
      <c r="W13" s="29">
        <v>0</v>
      </c>
      <c r="X13" s="29">
        <v>3</v>
      </c>
      <c r="Y13" s="29">
        <v>1</v>
      </c>
      <c r="Z13" s="29">
        <v>3</v>
      </c>
      <c r="AA13" s="32">
        <f t="shared" si="4"/>
        <v>7</v>
      </c>
      <c r="AB13" s="29">
        <v>0</v>
      </c>
      <c r="AC13" s="29">
        <v>0</v>
      </c>
      <c r="AD13" s="29">
        <v>3</v>
      </c>
      <c r="AE13" s="29">
        <v>2</v>
      </c>
      <c r="AF13" s="29">
        <v>0</v>
      </c>
      <c r="AG13" s="29">
        <v>0</v>
      </c>
      <c r="AH13" s="29">
        <v>0</v>
      </c>
      <c r="AI13" s="29">
        <v>0</v>
      </c>
      <c r="AJ13" s="31">
        <f t="shared" si="5"/>
        <v>12</v>
      </c>
      <c r="AK13" s="29">
        <v>0</v>
      </c>
      <c r="AL13" s="29">
        <v>3</v>
      </c>
      <c r="AM13" s="29">
        <v>1</v>
      </c>
      <c r="AN13" s="29">
        <v>3</v>
      </c>
      <c r="AO13" s="29">
        <v>2</v>
      </c>
      <c r="AP13" s="29">
        <v>3</v>
      </c>
      <c r="AQ13" s="29">
        <v>0</v>
      </c>
      <c r="AR13" s="29">
        <v>0</v>
      </c>
      <c r="AS13" s="29">
        <v>0</v>
      </c>
      <c r="AT13" s="29">
        <v>2</v>
      </c>
      <c r="AU13" s="29">
        <v>2</v>
      </c>
      <c r="AV13" s="29">
        <v>0</v>
      </c>
      <c r="AW13" s="29">
        <v>0</v>
      </c>
      <c r="AX13" s="29">
        <v>0</v>
      </c>
      <c r="AY13" s="29">
        <v>0</v>
      </c>
      <c r="AZ13" s="29">
        <v>2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31">
        <f t="shared" si="6"/>
        <v>18</v>
      </c>
      <c r="BG13" s="33">
        <f t="shared" si="7"/>
        <v>54</v>
      </c>
    </row>
    <row r="14" spans="1:59" s="27" customFormat="1" ht="16.5" customHeight="1">
      <c r="A14" s="21"/>
      <c r="B14" s="28" t="s">
        <v>60</v>
      </c>
      <c r="C14" s="29">
        <v>18</v>
      </c>
      <c r="D14" s="29">
        <v>11</v>
      </c>
      <c r="E14" s="30">
        <f t="shared" si="0"/>
        <v>29</v>
      </c>
      <c r="F14" s="29">
        <v>14</v>
      </c>
      <c r="G14" s="29">
        <v>39</v>
      </c>
      <c r="H14" s="29">
        <v>12</v>
      </c>
      <c r="I14" s="29">
        <v>5</v>
      </c>
      <c r="J14" s="29">
        <v>2</v>
      </c>
      <c r="K14" s="29">
        <v>0</v>
      </c>
      <c r="L14" s="30">
        <f t="shared" si="1"/>
        <v>72</v>
      </c>
      <c r="M14" s="29">
        <v>7</v>
      </c>
      <c r="N14" s="29">
        <v>10</v>
      </c>
      <c r="O14" s="29">
        <v>16</v>
      </c>
      <c r="P14" s="29">
        <v>3</v>
      </c>
      <c r="Q14" s="29">
        <v>2</v>
      </c>
      <c r="R14" s="29">
        <v>8</v>
      </c>
      <c r="S14" s="29">
        <v>4</v>
      </c>
      <c r="T14" s="29">
        <v>2</v>
      </c>
      <c r="U14" s="30">
        <f t="shared" si="2"/>
        <v>52</v>
      </c>
      <c r="V14" s="31">
        <f t="shared" si="3"/>
        <v>153</v>
      </c>
      <c r="W14" s="29">
        <v>0</v>
      </c>
      <c r="X14" s="29">
        <v>17</v>
      </c>
      <c r="Y14" s="29">
        <v>13</v>
      </c>
      <c r="Z14" s="29">
        <v>32</v>
      </c>
      <c r="AA14" s="32">
        <f t="shared" si="4"/>
        <v>62</v>
      </c>
      <c r="AB14" s="29">
        <v>0</v>
      </c>
      <c r="AC14" s="29">
        <v>13</v>
      </c>
      <c r="AD14" s="29">
        <v>22</v>
      </c>
      <c r="AE14" s="29">
        <v>15</v>
      </c>
      <c r="AF14" s="29">
        <v>11</v>
      </c>
      <c r="AG14" s="29">
        <v>0</v>
      </c>
      <c r="AH14" s="29">
        <v>0</v>
      </c>
      <c r="AI14" s="29">
        <v>1</v>
      </c>
      <c r="AJ14" s="31">
        <f t="shared" si="5"/>
        <v>124</v>
      </c>
      <c r="AK14" s="29">
        <v>0</v>
      </c>
      <c r="AL14" s="29">
        <v>30</v>
      </c>
      <c r="AM14" s="29">
        <v>17</v>
      </c>
      <c r="AN14" s="29">
        <v>16</v>
      </c>
      <c r="AO14" s="29">
        <v>16</v>
      </c>
      <c r="AP14" s="29">
        <v>10</v>
      </c>
      <c r="AQ14" s="29">
        <v>10</v>
      </c>
      <c r="AR14" s="29">
        <v>1</v>
      </c>
      <c r="AS14" s="29">
        <v>26</v>
      </c>
      <c r="AT14" s="29">
        <v>15</v>
      </c>
      <c r="AU14" s="29">
        <v>12</v>
      </c>
      <c r="AV14" s="29">
        <v>0</v>
      </c>
      <c r="AW14" s="29">
        <v>0</v>
      </c>
      <c r="AX14" s="29">
        <v>6</v>
      </c>
      <c r="AY14" s="29">
        <v>2</v>
      </c>
      <c r="AZ14" s="29">
        <v>6</v>
      </c>
      <c r="BA14" s="29">
        <v>0</v>
      </c>
      <c r="BB14" s="29">
        <v>5</v>
      </c>
      <c r="BC14" s="29">
        <v>0</v>
      </c>
      <c r="BD14" s="29">
        <v>0</v>
      </c>
      <c r="BE14" s="29">
        <v>0</v>
      </c>
      <c r="BF14" s="31">
        <f t="shared" si="6"/>
        <v>172</v>
      </c>
      <c r="BG14" s="33">
        <f t="shared" si="7"/>
        <v>449</v>
      </c>
    </row>
    <row r="15" spans="1:59" s="27" customFormat="1" ht="16.5" customHeight="1">
      <c r="A15" s="21"/>
      <c r="B15" s="28" t="s">
        <v>61</v>
      </c>
      <c r="C15" s="29">
        <v>0</v>
      </c>
      <c r="D15" s="29">
        <v>1</v>
      </c>
      <c r="E15" s="30">
        <f t="shared" si="0"/>
        <v>1</v>
      </c>
      <c r="F15" s="29">
        <v>3</v>
      </c>
      <c r="G15" s="29">
        <v>6</v>
      </c>
      <c r="H15" s="29">
        <v>2</v>
      </c>
      <c r="I15" s="29">
        <v>1</v>
      </c>
      <c r="J15" s="29">
        <v>1</v>
      </c>
      <c r="K15" s="29">
        <v>0</v>
      </c>
      <c r="L15" s="30">
        <f t="shared" si="1"/>
        <v>13</v>
      </c>
      <c r="M15" s="29">
        <v>1</v>
      </c>
      <c r="N15" s="29">
        <v>2</v>
      </c>
      <c r="O15" s="29">
        <v>1</v>
      </c>
      <c r="P15" s="29">
        <v>2</v>
      </c>
      <c r="Q15" s="29">
        <v>3</v>
      </c>
      <c r="R15" s="29">
        <v>2</v>
      </c>
      <c r="S15" s="29">
        <v>0</v>
      </c>
      <c r="T15" s="29">
        <v>0</v>
      </c>
      <c r="U15" s="30">
        <f t="shared" si="2"/>
        <v>11</v>
      </c>
      <c r="V15" s="31">
        <f t="shared" si="3"/>
        <v>25</v>
      </c>
      <c r="W15" s="29">
        <v>0</v>
      </c>
      <c r="X15" s="29">
        <v>4</v>
      </c>
      <c r="Y15" s="29">
        <v>4</v>
      </c>
      <c r="Z15" s="29">
        <v>5</v>
      </c>
      <c r="AA15" s="32">
        <f t="shared" si="4"/>
        <v>13</v>
      </c>
      <c r="AB15" s="29">
        <v>0</v>
      </c>
      <c r="AC15" s="29">
        <v>1</v>
      </c>
      <c r="AD15" s="29">
        <v>2</v>
      </c>
      <c r="AE15" s="29">
        <v>2</v>
      </c>
      <c r="AF15" s="29">
        <v>0</v>
      </c>
      <c r="AG15" s="29">
        <v>0</v>
      </c>
      <c r="AH15" s="29">
        <v>0</v>
      </c>
      <c r="AI15" s="29">
        <v>0</v>
      </c>
      <c r="AJ15" s="31">
        <f t="shared" si="5"/>
        <v>18</v>
      </c>
      <c r="AK15" s="29">
        <v>0</v>
      </c>
      <c r="AL15" s="29">
        <v>0</v>
      </c>
      <c r="AM15" s="29">
        <v>1</v>
      </c>
      <c r="AN15" s="29">
        <v>0</v>
      </c>
      <c r="AO15" s="29">
        <v>1</v>
      </c>
      <c r="AP15" s="29">
        <v>3</v>
      </c>
      <c r="AQ15" s="29">
        <v>0</v>
      </c>
      <c r="AR15" s="29">
        <v>0</v>
      </c>
      <c r="AS15" s="29">
        <v>2</v>
      </c>
      <c r="AT15" s="29">
        <v>2</v>
      </c>
      <c r="AU15" s="29">
        <v>1</v>
      </c>
      <c r="AV15" s="29">
        <v>0</v>
      </c>
      <c r="AW15" s="29">
        <v>0</v>
      </c>
      <c r="AX15" s="29">
        <v>1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31">
        <f t="shared" si="6"/>
        <v>11</v>
      </c>
      <c r="BG15" s="33">
        <f t="shared" si="7"/>
        <v>54</v>
      </c>
    </row>
    <row r="16" spans="1:59" s="27" customFormat="1" ht="16.5" customHeight="1">
      <c r="A16" s="21"/>
      <c r="B16" s="28" t="s">
        <v>62</v>
      </c>
      <c r="C16" s="29">
        <v>9</v>
      </c>
      <c r="D16" s="29">
        <v>4</v>
      </c>
      <c r="E16" s="30">
        <f t="shared" si="0"/>
        <v>13</v>
      </c>
      <c r="F16" s="29">
        <v>4</v>
      </c>
      <c r="G16" s="29">
        <v>21</v>
      </c>
      <c r="H16" s="29">
        <v>7</v>
      </c>
      <c r="I16" s="29">
        <v>5</v>
      </c>
      <c r="J16" s="29">
        <v>1</v>
      </c>
      <c r="K16" s="29">
        <v>0</v>
      </c>
      <c r="L16" s="30">
        <f t="shared" si="1"/>
        <v>38</v>
      </c>
      <c r="M16" s="29">
        <v>0</v>
      </c>
      <c r="N16" s="29">
        <v>8</v>
      </c>
      <c r="O16" s="29">
        <v>1</v>
      </c>
      <c r="P16" s="29">
        <v>2</v>
      </c>
      <c r="Q16" s="29">
        <v>2</v>
      </c>
      <c r="R16" s="29">
        <v>2</v>
      </c>
      <c r="S16" s="29">
        <v>4</v>
      </c>
      <c r="T16" s="29">
        <v>3</v>
      </c>
      <c r="U16" s="30">
        <f t="shared" si="2"/>
        <v>22</v>
      </c>
      <c r="V16" s="31">
        <f t="shared" si="3"/>
        <v>73</v>
      </c>
      <c r="W16" s="29">
        <v>0</v>
      </c>
      <c r="X16" s="29">
        <v>9</v>
      </c>
      <c r="Y16" s="29">
        <v>7</v>
      </c>
      <c r="Z16" s="29">
        <v>13</v>
      </c>
      <c r="AA16" s="32">
        <f t="shared" si="4"/>
        <v>29</v>
      </c>
      <c r="AB16" s="29">
        <v>0</v>
      </c>
      <c r="AC16" s="29">
        <v>3</v>
      </c>
      <c r="AD16" s="29">
        <v>6</v>
      </c>
      <c r="AE16" s="29">
        <v>16</v>
      </c>
      <c r="AF16" s="29">
        <v>1</v>
      </c>
      <c r="AG16" s="29">
        <v>0</v>
      </c>
      <c r="AH16" s="29">
        <v>0</v>
      </c>
      <c r="AI16" s="29">
        <v>0</v>
      </c>
      <c r="AJ16" s="31">
        <f t="shared" si="5"/>
        <v>55</v>
      </c>
      <c r="AK16" s="29">
        <v>0</v>
      </c>
      <c r="AL16" s="29">
        <v>9</v>
      </c>
      <c r="AM16" s="29">
        <v>11</v>
      </c>
      <c r="AN16" s="29">
        <v>4</v>
      </c>
      <c r="AO16" s="29">
        <v>6</v>
      </c>
      <c r="AP16" s="29">
        <v>4</v>
      </c>
      <c r="AQ16" s="29">
        <v>7</v>
      </c>
      <c r="AR16" s="29">
        <v>0</v>
      </c>
      <c r="AS16" s="29">
        <v>13</v>
      </c>
      <c r="AT16" s="29">
        <v>3</v>
      </c>
      <c r="AU16" s="29">
        <v>7</v>
      </c>
      <c r="AV16" s="29">
        <v>0</v>
      </c>
      <c r="AW16" s="29">
        <v>0</v>
      </c>
      <c r="AX16" s="29">
        <v>4</v>
      </c>
      <c r="AY16" s="29">
        <v>2</v>
      </c>
      <c r="AZ16" s="29">
        <v>3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31">
        <f t="shared" si="6"/>
        <v>73</v>
      </c>
      <c r="BG16" s="33">
        <f t="shared" si="7"/>
        <v>201</v>
      </c>
    </row>
    <row r="17" spans="1:59" s="27" customFormat="1" ht="16.5" customHeight="1">
      <c r="A17" s="21"/>
      <c r="B17" s="28" t="s">
        <v>63</v>
      </c>
      <c r="C17" s="29">
        <v>2</v>
      </c>
      <c r="D17" s="29">
        <v>0</v>
      </c>
      <c r="E17" s="30">
        <f>SUM(C17:D17)</f>
        <v>2</v>
      </c>
      <c r="F17" s="29">
        <v>0</v>
      </c>
      <c r="G17" s="29">
        <v>2</v>
      </c>
      <c r="H17" s="29">
        <v>0</v>
      </c>
      <c r="I17" s="29">
        <v>0</v>
      </c>
      <c r="J17" s="29">
        <v>0</v>
      </c>
      <c r="K17" s="29">
        <v>0</v>
      </c>
      <c r="L17" s="30">
        <f>SUM(F17:K17)</f>
        <v>2</v>
      </c>
      <c r="M17" s="29">
        <v>0</v>
      </c>
      <c r="N17" s="29">
        <v>0</v>
      </c>
      <c r="O17" s="29">
        <v>2</v>
      </c>
      <c r="P17" s="29">
        <v>1</v>
      </c>
      <c r="Q17" s="29">
        <v>1</v>
      </c>
      <c r="R17" s="29">
        <v>0</v>
      </c>
      <c r="S17" s="29">
        <v>0</v>
      </c>
      <c r="T17" s="29">
        <v>1</v>
      </c>
      <c r="U17" s="30">
        <f>SUM(M17:T17)</f>
        <v>5</v>
      </c>
      <c r="V17" s="31">
        <f>SUM(E17,L17,U17)</f>
        <v>9</v>
      </c>
      <c r="W17" s="29">
        <v>0</v>
      </c>
      <c r="X17" s="29">
        <v>2</v>
      </c>
      <c r="Y17" s="29">
        <v>0</v>
      </c>
      <c r="Z17" s="29">
        <v>1</v>
      </c>
      <c r="AA17" s="32">
        <f>SUM(W17:Z17)</f>
        <v>3</v>
      </c>
      <c r="AB17" s="29">
        <v>0</v>
      </c>
      <c r="AC17" s="29">
        <v>1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31">
        <f>SUM(AA17,AB17:AI17)</f>
        <v>4</v>
      </c>
      <c r="AK17" s="29">
        <v>0</v>
      </c>
      <c r="AL17" s="29">
        <v>0</v>
      </c>
      <c r="AM17" s="29">
        <v>0</v>
      </c>
      <c r="AN17" s="29">
        <v>1</v>
      </c>
      <c r="AO17" s="29">
        <v>0</v>
      </c>
      <c r="AP17" s="29">
        <v>0</v>
      </c>
      <c r="AQ17" s="29">
        <v>1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31">
        <f>SUM(AK17:BE17)</f>
        <v>2</v>
      </c>
      <c r="BG17" s="33">
        <f>SUM(BF17,AJ17,V17)</f>
        <v>15</v>
      </c>
    </row>
    <row r="18" spans="1:59" s="27" customFormat="1" ht="16.5" customHeight="1">
      <c r="A18" s="21"/>
      <c r="B18" s="28" t="s">
        <v>64</v>
      </c>
      <c r="C18" s="29">
        <v>0</v>
      </c>
      <c r="D18" s="29">
        <v>0</v>
      </c>
      <c r="E18" s="30">
        <f t="shared" si="0"/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30">
        <f t="shared" si="1"/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30">
        <f t="shared" si="2"/>
        <v>0</v>
      </c>
      <c r="V18" s="31">
        <f t="shared" si="3"/>
        <v>0</v>
      </c>
      <c r="W18" s="29">
        <v>0</v>
      </c>
      <c r="X18" s="29">
        <v>0</v>
      </c>
      <c r="Y18" s="29">
        <v>0</v>
      </c>
      <c r="Z18" s="29">
        <v>0</v>
      </c>
      <c r="AA18" s="32">
        <f t="shared" si="4"/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31">
        <f t="shared" si="5"/>
        <v>0</v>
      </c>
      <c r="AK18" s="29">
        <v>0</v>
      </c>
      <c r="AL18" s="29">
        <v>1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31">
        <f t="shared" si="6"/>
        <v>1</v>
      </c>
      <c r="BG18" s="33">
        <f t="shared" si="7"/>
        <v>1</v>
      </c>
    </row>
    <row r="19" spans="1:59" s="27" customFormat="1" ht="6" customHeight="1">
      <c r="A19" s="21"/>
      <c r="B19" s="28"/>
      <c r="C19" s="34"/>
      <c r="D19" s="34"/>
      <c r="E19" s="30"/>
      <c r="F19" s="34"/>
      <c r="G19" s="34"/>
      <c r="H19" s="34"/>
      <c r="I19" s="34"/>
      <c r="J19" s="34"/>
      <c r="K19" s="34"/>
      <c r="L19" s="30"/>
      <c r="M19" s="34"/>
      <c r="N19" s="34"/>
      <c r="O19" s="34"/>
      <c r="P19" s="34"/>
      <c r="Q19" s="34"/>
      <c r="R19" s="34"/>
      <c r="S19" s="34"/>
      <c r="T19" s="34"/>
      <c r="U19" s="32"/>
      <c r="V19" s="31"/>
      <c r="W19" s="34"/>
      <c r="X19" s="34"/>
      <c r="Y19" s="34"/>
      <c r="Z19" s="34"/>
      <c r="AA19" s="32"/>
      <c r="AB19" s="34"/>
      <c r="AC19" s="34"/>
      <c r="AD19" s="34"/>
      <c r="AE19" s="34"/>
      <c r="AF19" s="34"/>
      <c r="AG19" s="34"/>
      <c r="AH19" s="34"/>
      <c r="AI19" s="34"/>
      <c r="AJ19" s="31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1"/>
      <c r="BG19" s="33"/>
    </row>
    <row r="20" spans="1:59" s="43" customFormat="1" ht="24" customHeight="1">
      <c r="A20" s="35"/>
      <c r="B20" s="36" t="s">
        <v>65</v>
      </c>
      <c r="C20" s="37">
        <f aca="true" t="shared" si="8" ref="C20:BG20">SUM(C10:C18)</f>
        <v>146</v>
      </c>
      <c r="D20" s="37">
        <f>SUM(D10:D18)</f>
        <v>45</v>
      </c>
      <c r="E20" s="38">
        <f t="shared" si="0"/>
        <v>191</v>
      </c>
      <c r="F20" s="37">
        <f t="shared" si="8"/>
        <v>100</v>
      </c>
      <c r="G20" s="37">
        <f t="shared" si="8"/>
        <v>215</v>
      </c>
      <c r="H20" s="37">
        <f t="shared" si="8"/>
        <v>61</v>
      </c>
      <c r="I20" s="37">
        <f t="shared" si="8"/>
        <v>36</v>
      </c>
      <c r="J20" s="37">
        <f t="shared" si="8"/>
        <v>13</v>
      </c>
      <c r="K20" s="37">
        <f t="shared" si="8"/>
        <v>0</v>
      </c>
      <c r="L20" s="38">
        <f t="shared" si="1"/>
        <v>425</v>
      </c>
      <c r="M20" s="37">
        <f t="shared" si="8"/>
        <v>30</v>
      </c>
      <c r="N20" s="37">
        <f>SUM(N10:N18)</f>
        <v>64</v>
      </c>
      <c r="O20" s="37">
        <f t="shared" si="8"/>
        <v>46</v>
      </c>
      <c r="P20" s="37">
        <f>SUM(P10:P18)</f>
        <v>21</v>
      </c>
      <c r="Q20" s="37">
        <f t="shared" si="8"/>
        <v>29</v>
      </c>
      <c r="R20" s="37">
        <f t="shared" si="8"/>
        <v>39</v>
      </c>
      <c r="S20" s="37">
        <f t="shared" si="8"/>
        <v>37</v>
      </c>
      <c r="T20" s="37">
        <f t="shared" si="8"/>
        <v>29</v>
      </c>
      <c r="U20" s="39">
        <f>SUM(U10:U18)</f>
        <v>295</v>
      </c>
      <c r="V20" s="40">
        <f t="shared" si="3"/>
        <v>911</v>
      </c>
      <c r="W20" s="37">
        <f t="shared" si="8"/>
        <v>0</v>
      </c>
      <c r="X20" s="37">
        <f>SUM(X10:X18)</f>
        <v>135</v>
      </c>
      <c r="Y20" s="37">
        <f>SUM(Y10:Y18)</f>
        <v>144</v>
      </c>
      <c r="Z20" s="37">
        <f>SUM(Z10:Z18)</f>
        <v>185</v>
      </c>
      <c r="AA20" s="39">
        <f>SUM(AA10:AA18)</f>
        <v>464</v>
      </c>
      <c r="AB20" s="37">
        <f t="shared" si="8"/>
        <v>0</v>
      </c>
      <c r="AC20" s="37">
        <f t="shared" si="8"/>
        <v>62</v>
      </c>
      <c r="AD20" s="37">
        <f t="shared" si="8"/>
        <v>130</v>
      </c>
      <c r="AE20" s="37">
        <f t="shared" si="8"/>
        <v>118</v>
      </c>
      <c r="AF20" s="37">
        <f>SUM(AF10:AF18)</f>
        <v>44</v>
      </c>
      <c r="AG20" s="37">
        <f t="shared" si="8"/>
        <v>0</v>
      </c>
      <c r="AH20" s="37">
        <f t="shared" si="8"/>
        <v>0</v>
      </c>
      <c r="AI20" s="37">
        <f t="shared" si="8"/>
        <v>25</v>
      </c>
      <c r="AJ20" s="41">
        <f t="shared" si="8"/>
        <v>843</v>
      </c>
      <c r="AK20" s="37">
        <f t="shared" si="8"/>
        <v>0</v>
      </c>
      <c r="AL20" s="37">
        <f t="shared" si="8"/>
        <v>152</v>
      </c>
      <c r="AM20" s="37">
        <f t="shared" si="8"/>
        <v>101</v>
      </c>
      <c r="AN20" s="37">
        <f t="shared" si="8"/>
        <v>71</v>
      </c>
      <c r="AO20" s="37">
        <f t="shared" si="8"/>
        <v>94</v>
      </c>
      <c r="AP20" s="37">
        <f t="shared" si="8"/>
        <v>79</v>
      </c>
      <c r="AQ20" s="37">
        <f t="shared" si="8"/>
        <v>76</v>
      </c>
      <c r="AR20" s="37">
        <f t="shared" si="8"/>
        <v>16</v>
      </c>
      <c r="AS20" s="37">
        <f t="shared" si="8"/>
        <v>136</v>
      </c>
      <c r="AT20" s="37">
        <f t="shared" si="8"/>
        <v>86</v>
      </c>
      <c r="AU20" s="37">
        <f t="shared" si="8"/>
        <v>71</v>
      </c>
      <c r="AV20" s="37">
        <f t="shared" si="8"/>
        <v>0</v>
      </c>
      <c r="AW20" s="37">
        <f t="shared" si="8"/>
        <v>0</v>
      </c>
      <c r="AX20" s="37">
        <f t="shared" si="8"/>
        <v>44</v>
      </c>
      <c r="AY20" s="37">
        <f t="shared" si="8"/>
        <v>24</v>
      </c>
      <c r="AZ20" s="37">
        <f>SUM(AZ10:AZ18)</f>
        <v>44</v>
      </c>
      <c r="BA20" s="37">
        <f t="shared" si="8"/>
        <v>0</v>
      </c>
      <c r="BB20" s="37">
        <f t="shared" si="8"/>
        <v>18</v>
      </c>
      <c r="BC20" s="37">
        <f t="shared" si="8"/>
        <v>0</v>
      </c>
      <c r="BD20" s="37">
        <f>SUM(BD10:BD18)</f>
        <v>0</v>
      </c>
      <c r="BE20" s="37">
        <f t="shared" si="8"/>
        <v>0</v>
      </c>
      <c r="BF20" s="41">
        <f t="shared" si="8"/>
        <v>1012</v>
      </c>
      <c r="BG20" s="42">
        <f t="shared" si="8"/>
        <v>2766</v>
      </c>
    </row>
    <row r="21" spans="1:59" s="27" customFormat="1" ht="5.25" customHeight="1">
      <c r="A21" s="21"/>
      <c r="B21" s="28"/>
      <c r="C21" s="34"/>
      <c r="D21" s="34"/>
      <c r="E21" s="30"/>
      <c r="F21" s="34"/>
      <c r="G21" s="34"/>
      <c r="H21" s="34"/>
      <c r="I21" s="34"/>
      <c r="J21" s="34"/>
      <c r="K21" s="34"/>
      <c r="L21" s="30"/>
      <c r="M21" s="34"/>
      <c r="N21" s="34"/>
      <c r="O21" s="34"/>
      <c r="P21" s="34"/>
      <c r="Q21" s="34"/>
      <c r="R21" s="34"/>
      <c r="S21" s="34"/>
      <c r="T21" s="34"/>
      <c r="U21" s="32"/>
      <c r="V21" s="31"/>
      <c r="W21" s="34"/>
      <c r="X21" s="34"/>
      <c r="Y21" s="34"/>
      <c r="Z21" s="34"/>
      <c r="AA21" s="32"/>
      <c r="AB21" s="34"/>
      <c r="AC21" s="34"/>
      <c r="AD21" s="34"/>
      <c r="AE21" s="34"/>
      <c r="AF21" s="34"/>
      <c r="AG21" s="34"/>
      <c r="AH21" s="34"/>
      <c r="AI21" s="34"/>
      <c r="AJ21" s="31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1"/>
      <c r="BG21" s="33"/>
    </row>
    <row r="22" spans="1:59" s="27" customFormat="1" ht="16.5" customHeight="1">
      <c r="A22" s="21"/>
      <c r="B22" s="28" t="s">
        <v>56</v>
      </c>
      <c r="C22" s="29">
        <v>3</v>
      </c>
      <c r="D22" s="29">
        <v>4</v>
      </c>
      <c r="E22" s="30">
        <f t="shared" si="0"/>
        <v>7</v>
      </c>
      <c r="F22" s="29">
        <v>4</v>
      </c>
      <c r="G22" s="29">
        <v>7</v>
      </c>
      <c r="H22" s="29">
        <v>0</v>
      </c>
      <c r="I22" s="29">
        <v>1</v>
      </c>
      <c r="J22" s="29">
        <v>1</v>
      </c>
      <c r="K22" s="29">
        <v>0</v>
      </c>
      <c r="L22" s="30">
        <f t="shared" si="1"/>
        <v>13</v>
      </c>
      <c r="M22" s="29">
        <v>0</v>
      </c>
      <c r="N22" s="29">
        <v>2</v>
      </c>
      <c r="O22" s="29">
        <v>2</v>
      </c>
      <c r="P22" s="29">
        <v>1</v>
      </c>
      <c r="Q22" s="29">
        <v>1</v>
      </c>
      <c r="R22" s="29">
        <v>2</v>
      </c>
      <c r="S22" s="29">
        <v>1</v>
      </c>
      <c r="T22" s="29">
        <v>1</v>
      </c>
      <c r="U22" s="30">
        <f>SUM(M22:T22)</f>
        <v>10</v>
      </c>
      <c r="V22" s="31">
        <f t="shared" si="3"/>
        <v>30</v>
      </c>
      <c r="W22" s="29">
        <v>0</v>
      </c>
      <c r="X22" s="29">
        <v>9</v>
      </c>
      <c r="Y22" s="29">
        <v>2</v>
      </c>
      <c r="Z22" s="29">
        <v>7</v>
      </c>
      <c r="AA22" s="32">
        <f>SUM(W22:Z22)</f>
        <v>18</v>
      </c>
      <c r="AB22" s="29">
        <v>0</v>
      </c>
      <c r="AC22" s="29">
        <v>2</v>
      </c>
      <c r="AD22" s="29">
        <v>1</v>
      </c>
      <c r="AE22" s="29">
        <v>3</v>
      </c>
      <c r="AF22" s="29">
        <v>3</v>
      </c>
      <c r="AG22" s="29">
        <v>0</v>
      </c>
      <c r="AH22" s="29">
        <v>0</v>
      </c>
      <c r="AI22" s="29">
        <v>0</v>
      </c>
      <c r="AJ22" s="31">
        <f>SUM(AA22,AB22:AI22)</f>
        <v>27</v>
      </c>
      <c r="AK22" s="29">
        <v>0</v>
      </c>
      <c r="AL22" s="29">
        <v>7</v>
      </c>
      <c r="AM22" s="29">
        <v>3</v>
      </c>
      <c r="AN22" s="29">
        <v>5</v>
      </c>
      <c r="AO22" s="29">
        <v>2</v>
      </c>
      <c r="AP22" s="29">
        <v>3</v>
      </c>
      <c r="AQ22" s="29">
        <v>4</v>
      </c>
      <c r="AR22" s="29">
        <v>2</v>
      </c>
      <c r="AS22" s="29">
        <v>4</v>
      </c>
      <c r="AT22" s="29">
        <v>4</v>
      </c>
      <c r="AU22" s="29">
        <v>3</v>
      </c>
      <c r="AV22" s="29">
        <v>0</v>
      </c>
      <c r="AW22" s="29">
        <v>0</v>
      </c>
      <c r="AX22" s="29">
        <v>1</v>
      </c>
      <c r="AY22" s="29">
        <v>2</v>
      </c>
      <c r="AZ22" s="29">
        <v>3</v>
      </c>
      <c r="BA22" s="29">
        <v>0</v>
      </c>
      <c r="BB22" s="29">
        <v>1</v>
      </c>
      <c r="BC22" s="29">
        <v>0</v>
      </c>
      <c r="BD22" s="29">
        <v>0</v>
      </c>
      <c r="BE22" s="29">
        <v>0</v>
      </c>
      <c r="BF22" s="31">
        <f>SUM(AK22:BE22)</f>
        <v>44</v>
      </c>
      <c r="BG22" s="33">
        <f>SUM(BF22,AJ22,V22)</f>
        <v>101</v>
      </c>
    </row>
    <row r="23" spans="1:59" s="27" customFormat="1" ht="16.5" customHeight="1">
      <c r="A23" s="21"/>
      <c r="B23" s="28" t="s">
        <v>57</v>
      </c>
      <c r="C23" s="29">
        <v>5</v>
      </c>
      <c r="D23" s="29">
        <v>2</v>
      </c>
      <c r="E23" s="30">
        <f t="shared" si="0"/>
        <v>7</v>
      </c>
      <c r="F23" s="29">
        <v>4</v>
      </c>
      <c r="G23" s="29">
        <v>1</v>
      </c>
      <c r="H23" s="29">
        <v>3</v>
      </c>
      <c r="I23" s="29">
        <v>1</v>
      </c>
      <c r="J23" s="29">
        <v>0</v>
      </c>
      <c r="K23" s="29">
        <v>0</v>
      </c>
      <c r="L23" s="30">
        <f t="shared" si="1"/>
        <v>9</v>
      </c>
      <c r="M23" s="29">
        <v>0</v>
      </c>
      <c r="N23" s="29">
        <v>1</v>
      </c>
      <c r="O23" s="29">
        <v>1</v>
      </c>
      <c r="P23" s="29">
        <v>0</v>
      </c>
      <c r="Q23" s="29">
        <v>1</v>
      </c>
      <c r="R23" s="29">
        <v>1</v>
      </c>
      <c r="S23" s="29">
        <v>0</v>
      </c>
      <c r="T23" s="29">
        <v>2</v>
      </c>
      <c r="U23" s="30">
        <f aca="true" t="shared" si="9" ref="U23:U30">SUM(M23:T23)</f>
        <v>6</v>
      </c>
      <c r="V23" s="31">
        <f t="shared" si="3"/>
        <v>22</v>
      </c>
      <c r="W23" s="29">
        <v>0</v>
      </c>
      <c r="X23" s="29">
        <v>7</v>
      </c>
      <c r="Y23" s="29">
        <v>5</v>
      </c>
      <c r="Z23" s="29">
        <v>7</v>
      </c>
      <c r="AA23" s="32">
        <f aca="true" t="shared" si="10" ref="AA23:AA30">SUM(W23:Z23)</f>
        <v>19</v>
      </c>
      <c r="AB23" s="29">
        <v>0</v>
      </c>
      <c r="AC23" s="29">
        <v>1</v>
      </c>
      <c r="AD23" s="29">
        <v>2</v>
      </c>
      <c r="AE23" s="29">
        <v>2</v>
      </c>
      <c r="AF23" s="29">
        <v>2</v>
      </c>
      <c r="AG23" s="29">
        <v>0</v>
      </c>
      <c r="AH23" s="29">
        <v>0</v>
      </c>
      <c r="AI23" s="29">
        <v>0</v>
      </c>
      <c r="AJ23" s="31">
        <f aca="true" t="shared" si="11" ref="AJ23:AJ30">SUM(AA23,AB23:AI23)</f>
        <v>26</v>
      </c>
      <c r="AK23" s="29">
        <v>0</v>
      </c>
      <c r="AL23" s="29">
        <v>7</v>
      </c>
      <c r="AM23" s="29">
        <v>2</v>
      </c>
      <c r="AN23" s="29">
        <v>1</v>
      </c>
      <c r="AO23" s="29">
        <v>4</v>
      </c>
      <c r="AP23" s="29">
        <v>2</v>
      </c>
      <c r="AQ23" s="29">
        <v>5</v>
      </c>
      <c r="AR23" s="29">
        <v>0</v>
      </c>
      <c r="AS23" s="29">
        <v>0</v>
      </c>
      <c r="AT23" s="29">
        <v>2</v>
      </c>
      <c r="AU23" s="29">
        <v>1</v>
      </c>
      <c r="AV23" s="29">
        <v>0</v>
      </c>
      <c r="AW23" s="29">
        <v>0</v>
      </c>
      <c r="AX23" s="29">
        <v>0</v>
      </c>
      <c r="AY23" s="29">
        <v>0</v>
      </c>
      <c r="AZ23" s="29">
        <v>1</v>
      </c>
      <c r="BA23" s="29">
        <v>0</v>
      </c>
      <c r="BB23" s="29">
        <v>1</v>
      </c>
      <c r="BC23" s="29">
        <v>0</v>
      </c>
      <c r="BD23" s="29">
        <v>0</v>
      </c>
      <c r="BE23" s="29">
        <v>0</v>
      </c>
      <c r="BF23" s="31">
        <f aca="true" t="shared" si="12" ref="BF23:BF30">SUM(AK23:BE23)</f>
        <v>26</v>
      </c>
      <c r="BG23" s="33">
        <f aca="true" t="shared" si="13" ref="BG23:BG30">SUM(BF23,AJ23,V23)</f>
        <v>74</v>
      </c>
    </row>
    <row r="24" spans="1:59" s="27" customFormat="1" ht="16.5" customHeight="1">
      <c r="A24" s="21"/>
      <c r="B24" s="28" t="s">
        <v>58</v>
      </c>
      <c r="C24" s="29">
        <v>1</v>
      </c>
      <c r="D24" s="29">
        <v>0</v>
      </c>
      <c r="E24" s="30">
        <f t="shared" si="0"/>
        <v>1</v>
      </c>
      <c r="F24" s="29">
        <v>1</v>
      </c>
      <c r="G24" s="29">
        <v>3</v>
      </c>
      <c r="H24" s="29">
        <v>0</v>
      </c>
      <c r="I24" s="29">
        <v>0</v>
      </c>
      <c r="J24" s="29">
        <v>0</v>
      </c>
      <c r="K24" s="29">
        <v>0</v>
      </c>
      <c r="L24" s="30">
        <f t="shared" si="1"/>
        <v>4</v>
      </c>
      <c r="M24" s="29">
        <v>1</v>
      </c>
      <c r="N24" s="29">
        <v>1</v>
      </c>
      <c r="O24" s="29">
        <v>1</v>
      </c>
      <c r="P24" s="29">
        <v>0</v>
      </c>
      <c r="Q24" s="29">
        <v>0</v>
      </c>
      <c r="R24" s="29">
        <v>1</v>
      </c>
      <c r="S24" s="29">
        <v>0</v>
      </c>
      <c r="T24" s="29">
        <v>0</v>
      </c>
      <c r="U24" s="30">
        <f t="shared" si="9"/>
        <v>4</v>
      </c>
      <c r="V24" s="31">
        <f t="shared" si="3"/>
        <v>9</v>
      </c>
      <c r="W24" s="29">
        <v>0</v>
      </c>
      <c r="X24" s="29">
        <v>2</v>
      </c>
      <c r="Y24" s="29">
        <v>0</v>
      </c>
      <c r="Z24" s="29">
        <v>4</v>
      </c>
      <c r="AA24" s="32">
        <f t="shared" si="10"/>
        <v>6</v>
      </c>
      <c r="AB24" s="29">
        <v>0</v>
      </c>
      <c r="AC24" s="29">
        <v>1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31">
        <f t="shared" si="11"/>
        <v>7</v>
      </c>
      <c r="AK24" s="29">
        <v>0</v>
      </c>
      <c r="AL24" s="29">
        <v>0</v>
      </c>
      <c r="AM24" s="29">
        <v>0</v>
      </c>
      <c r="AN24" s="29">
        <v>1</v>
      </c>
      <c r="AO24" s="29">
        <v>0</v>
      </c>
      <c r="AP24" s="29">
        <v>1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1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31">
        <f t="shared" si="12"/>
        <v>3</v>
      </c>
      <c r="BG24" s="33">
        <f t="shared" si="13"/>
        <v>19</v>
      </c>
    </row>
    <row r="25" spans="1:59" s="27" customFormat="1" ht="16.5" customHeight="1">
      <c r="A25" s="21"/>
      <c r="B25" s="28" t="s">
        <v>59</v>
      </c>
      <c r="C25" s="29">
        <v>0</v>
      </c>
      <c r="D25" s="29">
        <v>0</v>
      </c>
      <c r="E25" s="30">
        <f t="shared" si="0"/>
        <v>0</v>
      </c>
      <c r="F25" s="29">
        <v>0</v>
      </c>
      <c r="G25" s="29">
        <v>2</v>
      </c>
      <c r="H25" s="29">
        <v>2</v>
      </c>
      <c r="I25" s="29">
        <v>2</v>
      </c>
      <c r="J25" s="29">
        <v>0</v>
      </c>
      <c r="K25" s="29">
        <v>0</v>
      </c>
      <c r="L25" s="30">
        <f t="shared" si="1"/>
        <v>6</v>
      </c>
      <c r="M25" s="29">
        <v>1</v>
      </c>
      <c r="N25" s="29">
        <v>2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30">
        <f t="shared" si="9"/>
        <v>3</v>
      </c>
      <c r="V25" s="31">
        <f t="shared" si="3"/>
        <v>9</v>
      </c>
      <c r="W25" s="29">
        <v>0</v>
      </c>
      <c r="X25" s="29">
        <v>0</v>
      </c>
      <c r="Y25" s="29">
        <v>1</v>
      </c>
      <c r="Z25" s="29">
        <v>0</v>
      </c>
      <c r="AA25" s="32">
        <f t="shared" si="10"/>
        <v>1</v>
      </c>
      <c r="AB25" s="29">
        <v>0</v>
      </c>
      <c r="AC25" s="29">
        <v>0</v>
      </c>
      <c r="AD25" s="29">
        <v>0</v>
      </c>
      <c r="AE25" s="29">
        <v>0</v>
      </c>
      <c r="AF25" s="29">
        <v>1</v>
      </c>
      <c r="AG25" s="29">
        <v>0</v>
      </c>
      <c r="AH25" s="29">
        <v>0</v>
      </c>
      <c r="AI25" s="29">
        <v>0</v>
      </c>
      <c r="AJ25" s="31">
        <f t="shared" si="11"/>
        <v>2</v>
      </c>
      <c r="AK25" s="29">
        <v>0</v>
      </c>
      <c r="AL25" s="29">
        <v>0</v>
      </c>
      <c r="AM25" s="29">
        <v>2</v>
      </c>
      <c r="AN25" s="29">
        <v>0</v>
      </c>
      <c r="AO25" s="29">
        <v>1</v>
      </c>
      <c r="AP25" s="29">
        <v>0</v>
      </c>
      <c r="AQ25" s="29">
        <v>0</v>
      </c>
      <c r="AR25" s="29">
        <v>1</v>
      </c>
      <c r="AS25" s="29">
        <v>2</v>
      </c>
      <c r="AT25" s="29">
        <v>1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31">
        <f t="shared" si="12"/>
        <v>7</v>
      </c>
      <c r="BG25" s="33">
        <f t="shared" si="13"/>
        <v>18</v>
      </c>
    </row>
    <row r="26" spans="1:59" s="27" customFormat="1" ht="16.5" customHeight="1">
      <c r="A26" s="21"/>
      <c r="B26" s="28" t="s">
        <v>60</v>
      </c>
      <c r="C26" s="29">
        <v>0</v>
      </c>
      <c r="D26" s="29">
        <v>1</v>
      </c>
      <c r="E26" s="30">
        <f t="shared" si="0"/>
        <v>1</v>
      </c>
      <c r="F26" s="29">
        <v>0</v>
      </c>
      <c r="G26" s="29">
        <v>3</v>
      </c>
      <c r="H26" s="29">
        <v>0</v>
      </c>
      <c r="I26" s="29">
        <v>0</v>
      </c>
      <c r="J26" s="29">
        <v>0</v>
      </c>
      <c r="K26" s="29">
        <v>0</v>
      </c>
      <c r="L26" s="30">
        <f t="shared" si="1"/>
        <v>3</v>
      </c>
      <c r="M26" s="29">
        <v>0</v>
      </c>
      <c r="N26" s="29">
        <v>3</v>
      </c>
      <c r="O26" s="29">
        <v>1</v>
      </c>
      <c r="P26" s="29">
        <v>0</v>
      </c>
      <c r="Q26" s="29">
        <v>1</v>
      </c>
      <c r="R26" s="29">
        <v>0</v>
      </c>
      <c r="S26" s="29">
        <v>2</v>
      </c>
      <c r="T26" s="29">
        <v>0</v>
      </c>
      <c r="U26" s="30">
        <f t="shared" si="9"/>
        <v>7</v>
      </c>
      <c r="V26" s="31">
        <f t="shared" si="3"/>
        <v>11</v>
      </c>
      <c r="W26" s="29">
        <v>0</v>
      </c>
      <c r="X26" s="29">
        <v>5</v>
      </c>
      <c r="Y26" s="29">
        <v>2</v>
      </c>
      <c r="Z26" s="29">
        <v>3</v>
      </c>
      <c r="AA26" s="32">
        <f t="shared" si="10"/>
        <v>10</v>
      </c>
      <c r="AB26" s="29">
        <v>0</v>
      </c>
      <c r="AC26" s="29">
        <v>1</v>
      </c>
      <c r="AD26" s="29">
        <v>0</v>
      </c>
      <c r="AE26" s="29">
        <v>2</v>
      </c>
      <c r="AF26" s="29">
        <v>0</v>
      </c>
      <c r="AG26" s="29">
        <v>0</v>
      </c>
      <c r="AH26" s="29">
        <v>0</v>
      </c>
      <c r="AI26" s="29">
        <v>1</v>
      </c>
      <c r="AJ26" s="31">
        <f t="shared" si="11"/>
        <v>14</v>
      </c>
      <c r="AK26" s="29">
        <v>0</v>
      </c>
      <c r="AL26" s="29">
        <v>4</v>
      </c>
      <c r="AM26" s="29">
        <v>6</v>
      </c>
      <c r="AN26" s="29">
        <v>1</v>
      </c>
      <c r="AO26" s="29">
        <v>1</v>
      </c>
      <c r="AP26" s="29">
        <v>1</v>
      </c>
      <c r="AQ26" s="29">
        <v>2</v>
      </c>
      <c r="AR26" s="29">
        <v>0</v>
      </c>
      <c r="AS26" s="29">
        <v>1</v>
      </c>
      <c r="AT26" s="29">
        <v>2</v>
      </c>
      <c r="AU26" s="29">
        <v>3</v>
      </c>
      <c r="AV26" s="29">
        <v>0</v>
      </c>
      <c r="AW26" s="29">
        <v>0</v>
      </c>
      <c r="AX26" s="29">
        <v>0</v>
      </c>
      <c r="AY26" s="29">
        <v>0</v>
      </c>
      <c r="AZ26" s="29">
        <v>3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31">
        <f t="shared" si="12"/>
        <v>24</v>
      </c>
      <c r="BG26" s="33">
        <f t="shared" si="13"/>
        <v>49</v>
      </c>
    </row>
    <row r="27" spans="1:59" s="27" customFormat="1" ht="16.5" customHeight="1">
      <c r="A27" s="21"/>
      <c r="B27" s="28" t="s">
        <v>61</v>
      </c>
      <c r="C27" s="29">
        <v>0</v>
      </c>
      <c r="D27" s="29">
        <v>0</v>
      </c>
      <c r="E27" s="30">
        <f t="shared" si="0"/>
        <v>0</v>
      </c>
      <c r="F27" s="29">
        <v>1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30">
        <f t="shared" si="1"/>
        <v>1</v>
      </c>
      <c r="M27" s="29">
        <v>0</v>
      </c>
      <c r="N27" s="29">
        <v>0</v>
      </c>
      <c r="O27" s="29">
        <v>1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30">
        <f t="shared" si="9"/>
        <v>1</v>
      </c>
      <c r="V27" s="31">
        <f t="shared" si="3"/>
        <v>2</v>
      </c>
      <c r="W27" s="29">
        <v>0</v>
      </c>
      <c r="X27" s="29">
        <v>0</v>
      </c>
      <c r="Y27" s="29">
        <v>0</v>
      </c>
      <c r="Z27" s="29">
        <v>1</v>
      </c>
      <c r="AA27" s="32">
        <f t="shared" si="10"/>
        <v>1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31">
        <f t="shared" si="11"/>
        <v>1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31">
        <f t="shared" si="12"/>
        <v>0</v>
      </c>
      <c r="BG27" s="33">
        <f t="shared" si="13"/>
        <v>3</v>
      </c>
    </row>
    <row r="28" spans="1:59" s="27" customFormat="1" ht="16.5" customHeight="1">
      <c r="A28" s="21"/>
      <c r="B28" s="28" t="s">
        <v>62</v>
      </c>
      <c r="C28" s="29">
        <v>1</v>
      </c>
      <c r="D28" s="29">
        <v>1</v>
      </c>
      <c r="E28" s="30">
        <f t="shared" si="0"/>
        <v>2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30">
        <f t="shared" si="1"/>
        <v>0</v>
      </c>
      <c r="M28" s="29">
        <v>1</v>
      </c>
      <c r="N28" s="29">
        <v>1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30">
        <f t="shared" si="9"/>
        <v>2</v>
      </c>
      <c r="V28" s="31">
        <f t="shared" si="3"/>
        <v>4</v>
      </c>
      <c r="W28" s="29">
        <v>0</v>
      </c>
      <c r="X28" s="29">
        <v>1</v>
      </c>
      <c r="Y28" s="29">
        <v>0</v>
      </c>
      <c r="Z28" s="29">
        <v>1</v>
      </c>
      <c r="AA28" s="32">
        <f t="shared" si="10"/>
        <v>2</v>
      </c>
      <c r="AB28" s="29">
        <v>0</v>
      </c>
      <c r="AC28" s="29">
        <v>0</v>
      </c>
      <c r="AD28" s="29">
        <v>0</v>
      </c>
      <c r="AE28" s="29">
        <v>0</v>
      </c>
      <c r="AF28" s="29">
        <v>1</v>
      </c>
      <c r="AG28" s="29">
        <v>0</v>
      </c>
      <c r="AH28" s="29">
        <v>0</v>
      </c>
      <c r="AI28" s="29">
        <v>0</v>
      </c>
      <c r="AJ28" s="31">
        <f t="shared" si="11"/>
        <v>3</v>
      </c>
      <c r="AK28" s="29">
        <v>0</v>
      </c>
      <c r="AL28" s="29">
        <v>0</v>
      </c>
      <c r="AM28" s="29">
        <v>1</v>
      </c>
      <c r="AN28" s="29">
        <v>0</v>
      </c>
      <c r="AO28" s="29">
        <v>0</v>
      </c>
      <c r="AP28" s="29">
        <v>1</v>
      </c>
      <c r="AQ28" s="29">
        <v>0</v>
      </c>
      <c r="AR28" s="29">
        <v>1</v>
      </c>
      <c r="AS28" s="29">
        <v>0</v>
      </c>
      <c r="AT28" s="29">
        <v>1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1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31">
        <f t="shared" si="12"/>
        <v>5</v>
      </c>
      <c r="BG28" s="33">
        <f t="shared" si="13"/>
        <v>12</v>
      </c>
    </row>
    <row r="29" spans="1:59" s="27" customFormat="1" ht="16.5" customHeight="1">
      <c r="A29" s="21"/>
      <c r="B29" s="28" t="s">
        <v>63</v>
      </c>
      <c r="C29" s="29">
        <v>0</v>
      </c>
      <c r="D29" s="29">
        <v>0</v>
      </c>
      <c r="E29" s="30">
        <f>SUM(C29:D29)</f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30">
        <f>SUM(F29:K29)</f>
        <v>0</v>
      </c>
      <c r="M29" s="29">
        <v>0</v>
      </c>
      <c r="N29" s="29">
        <v>1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30">
        <f>SUM(M29:T29)</f>
        <v>1</v>
      </c>
      <c r="V29" s="31">
        <f>SUM(E29,L29,U29)</f>
        <v>1</v>
      </c>
      <c r="W29" s="29">
        <v>0</v>
      </c>
      <c r="X29" s="29">
        <v>0</v>
      </c>
      <c r="Y29" s="29">
        <v>0</v>
      </c>
      <c r="Z29" s="29">
        <v>0</v>
      </c>
      <c r="AA29" s="32">
        <f>SUM(W29:Z29)</f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31">
        <f>SUM(AA29,AB29:AI29)</f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31">
        <f>SUM(AK29:BE29)</f>
        <v>0</v>
      </c>
      <c r="BG29" s="33">
        <f>SUM(BF29,AJ29,V29)</f>
        <v>1</v>
      </c>
    </row>
    <row r="30" spans="1:59" s="27" customFormat="1" ht="16.5" customHeight="1" hidden="1">
      <c r="A30" s="21"/>
      <c r="B30" s="28" t="s">
        <v>64</v>
      </c>
      <c r="C30" s="29">
        <v>0</v>
      </c>
      <c r="D30" s="29">
        <v>0</v>
      </c>
      <c r="E30" s="30">
        <f t="shared" si="0"/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30">
        <f t="shared" si="1"/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30">
        <f t="shared" si="9"/>
        <v>0</v>
      </c>
      <c r="V30" s="31">
        <f t="shared" si="3"/>
        <v>0</v>
      </c>
      <c r="W30" s="29">
        <v>0</v>
      </c>
      <c r="X30" s="29">
        <v>0</v>
      </c>
      <c r="Y30" s="29">
        <v>0</v>
      </c>
      <c r="Z30" s="29">
        <v>0</v>
      </c>
      <c r="AA30" s="32">
        <f t="shared" si="10"/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31">
        <f t="shared" si="11"/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31">
        <f t="shared" si="12"/>
        <v>0</v>
      </c>
      <c r="BG30" s="33">
        <f t="shared" si="13"/>
        <v>0</v>
      </c>
    </row>
    <row r="31" spans="1:59" s="27" customFormat="1" ht="6" customHeight="1">
      <c r="A31" s="21"/>
      <c r="B31" s="28"/>
      <c r="C31" s="34"/>
      <c r="D31" s="34"/>
      <c r="E31" s="30"/>
      <c r="F31" s="34"/>
      <c r="G31" s="34"/>
      <c r="H31" s="34"/>
      <c r="I31" s="34"/>
      <c r="J31" s="34"/>
      <c r="K31" s="34"/>
      <c r="L31" s="30"/>
      <c r="M31" s="34"/>
      <c r="N31" s="34"/>
      <c r="O31" s="34"/>
      <c r="P31" s="34"/>
      <c r="Q31" s="34"/>
      <c r="R31" s="34"/>
      <c r="S31" s="34"/>
      <c r="T31" s="34"/>
      <c r="U31" s="32"/>
      <c r="V31" s="31"/>
      <c r="W31" s="34"/>
      <c r="X31" s="34"/>
      <c r="Y31" s="34"/>
      <c r="Z31" s="34"/>
      <c r="AA31" s="32"/>
      <c r="AB31" s="34"/>
      <c r="AC31" s="34"/>
      <c r="AD31" s="34"/>
      <c r="AE31" s="34"/>
      <c r="AF31" s="34"/>
      <c r="AG31" s="34"/>
      <c r="AH31" s="34"/>
      <c r="AI31" s="34"/>
      <c r="AJ31" s="31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1"/>
      <c r="BG31" s="33"/>
    </row>
    <row r="32" spans="1:59" s="43" customFormat="1" ht="24" customHeight="1">
      <c r="A32" s="35"/>
      <c r="B32" s="36" t="s">
        <v>66</v>
      </c>
      <c r="C32" s="37">
        <f aca="true" t="shared" si="14" ref="C32:BG32">SUM(C22:C30)</f>
        <v>10</v>
      </c>
      <c r="D32" s="37">
        <f>SUM(D22:D30)</f>
        <v>8</v>
      </c>
      <c r="E32" s="38">
        <f t="shared" si="0"/>
        <v>18</v>
      </c>
      <c r="F32" s="37">
        <f t="shared" si="14"/>
        <v>10</v>
      </c>
      <c r="G32" s="37">
        <f t="shared" si="14"/>
        <v>16</v>
      </c>
      <c r="H32" s="37">
        <f t="shared" si="14"/>
        <v>5</v>
      </c>
      <c r="I32" s="37">
        <f t="shared" si="14"/>
        <v>4</v>
      </c>
      <c r="J32" s="37">
        <f t="shared" si="14"/>
        <v>1</v>
      </c>
      <c r="K32" s="37">
        <f t="shared" si="14"/>
        <v>0</v>
      </c>
      <c r="L32" s="38">
        <f t="shared" si="1"/>
        <v>36</v>
      </c>
      <c r="M32" s="37">
        <f t="shared" si="14"/>
        <v>3</v>
      </c>
      <c r="N32" s="37">
        <f>SUM(N22:N30)</f>
        <v>11</v>
      </c>
      <c r="O32" s="37">
        <f t="shared" si="14"/>
        <v>6</v>
      </c>
      <c r="P32" s="37">
        <f>SUM(P22:P30)</f>
        <v>1</v>
      </c>
      <c r="Q32" s="37">
        <f t="shared" si="14"/>
        <v>3</v>
      </c>
      <c r="R32" s="37">
        <f t="shared" si="14"/>
        <v>4</v>
      </c>
      <c r="S32" s="37">
        <f t="shared" si="14"/>
        <v>3</v>
      </c>
      <c r="T32" s="37">
        <f t="shared" si="14"/>
        <v>3</v>
      </c>
      <c r="U32" s="39">
        <f>SUM(U22:U30)</f>
        <v>34</v>
      </c>
      <c r="V32" s="40">
        <f t="shared" si="3"/>
        <v>88</v>
      </c>
      <c r="W32" s="37">
        <f t="shared" si="14"/>
        <v>0</v>
      </c>
      <c r="X32" s="37">
        <f>SUM(X22:X30)</f>
        <v>24</v>
      </c>
      <c r="Y32" s="37">
        <f>SUM(Y22:Y30)</f>
        <v>10</v>
      </c>
      <c r="Z32" s="37">
        <f>SUM(Z22:Z30)</f>
        <v>23</v>
      </c>
      <c r="AA32" s="39">
        <f>SUM(AA22:AA30)</f>
        <v>57</v>
      </c>
      <c r="AB32" s="37">
        <f t="shared" si="14"/>
        <v>0</v>
      </c>
      <c r="AC32" s="37">
        <f t="shared" si="14"/>
        <v>5</v>
      </c>
      <c r="AD32" s="37">
        <f t="shared" si="14"/>
        <v>3</v>
      </c>
      <c r="AE32" s="37">
        <f t="shared" si="14"/>
        <v>7</v>
      </c>
      <c r="AF32" s="37">
        <f>SUM(AF22:AF30)</f>
        <v>7</v>
      </c>
      <c r="AG32" s="37">
        <f t="shared" si="14"/>
        <v>0</v>
      </c>
      <c r="AH32" s="37">
        <f t="shared" si="14"/>
        <v>0</v>
      </c>
      <c r="AI32" s="37">
        <f t="shared" si="14"/>
        <v>1</v>
      </c>
      <c r="AJ32" s="41">
        <f t="shared" si="14"/>
        <v>80</v>
      </c>
      <c r="AK32" s="37">
        <f t="shared" si="14"/>
        <v>0</v>
      </c>
      <c r="AL32" s="37">
        <f t="shared" si="14"/>
        <v>18</v>
      </c>
      <c r="AM32" s="37">
        <f t="shared" si="14"/>
        <v>14</v>
      </c>
      <c r="AN32" s="37">
        <f t="shared" si="14"/>
        <v>8</v>
      </c>
      <c r="AO32" s="37">
        <f t="shared" si="14"/>
        <v>8</v>
      </c>
      <c r="AP32" s="37">
        <f t="shared" si="14"/>
        <v>8</v>
      </c>
      <c r="AQ32" s="37">
        <f t="shared" si="14"/>
        <v>11</v>
      </c>
      <c r="AR32" s="37">
        <f t="shared" si="14"/>
        <v>4</v>
      </c>
      <c r="AS32" s="37">
        <f t="shared" si="14"/>
        <v>7</v>
      </c>
      <c r="AT32" s="37">
        <f t="shared" si="14"/>
        <v>10</v>
      </c>
      <c r="AU32" s="37">
        <f t="shared" si="14"/>
        <v>7</v>
      </c>
      <c r="AV32" s="37">
        <f t="shared" si="14"/>
        <v>0</v>
      </c>
      <c r="AW32" s="37">
        <f t="shared" si="14"/>
        <v>0</v>
      </c>
      <c r="AX32" s="37">
        <f t="shared" si="14"/>
        <v>2</v>
      </c>
      <c r="AY32" s="37">
        <f t="shared" si="14"/>
        <v>2</v>
      </c>
      <c r="AZ32" s="37">
        <f>SUM(AZ22:AZ30)</f>
        <v>8</v>
      </c>
      <c r="BA32" s="37">
        <f t="shared" si="14"/>
        <v>0</v>
      </c>
      <c r="BB32" s="37">
        <f t="shared" si="14"/>
        <v>2</v>
      </c>
      <c r="BC32" s="37">
        <f t="shared" si="14"/>
        <v>0</v>
      </c>
      <c r="BD32" s="37">
        <f>SUM(BD22:BD30)</f>
        <v>0</v>
      </c>
      <c r="BE32" s="37">
        <f t="shared" si="14"/>
        <v>0</v>
      </c>
      <c r="BF32" s="41">
        <f t="shared" si="14"/>
        <v>109</v>
      </c>
      <c r="BG32" s="42">
        <f t="shared" si="14"/>
        <v>277</v>
      </c>
    </row>
    <row r="33" spans="1:59" s="27" customFormat="1" ht="5.25" customHeight="1">
      <c r="A33" s="21"/>
      <c r="B33" s="28"/>
      <c r="C33" s="34"/>
      <c r="D33" s="34"/>
      <c r="E33" s="30"/>
      <c r="F33" s="34"/>
      <c r="G33" s="34"/>
      <c r="H33" s="34"/>
      <c r="I33" s="34"/>
      <c r="J33" s="34"/>
      <c r="K33" s="34"/>
      <c r="L33" s="30"/>
      <c r="M33" s="34"/>
      <c r="N33" s="34"/>
      <c r="O33" s="34"/>
      <c r="P33" s="34"/>
      <c r="Q33" s="34"/>
      <c r="R33" s="34"/>
      <c r="S33" s="34"/>
      <c r="T33" s="34"/>
      <c r="U33" s="32"/>
      <c r="V33" s="31"/>
      <c r="W33" s="34"/>
      <c r="X33" s="34"/>
      <c r="Y33" s="34"/>
      <c r="Z33" s="34"/>
      <c r="AA33" s="32"/>
      <c r="AB33" s="34"/>
      <c r="AC33" s="34"/>
      <c r="AD33" s="34"/>
      <c r="AE33" s="34"/>
      <c r="AF33" s="34"/>
      <c r="AG33" s="34"/>
      <c r="AH33" s="34"/>
      <c r="AI33" s="34"/>
      <c r="AJ33" s="31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1"/>
      <c r="BG33" s="33"/>
    </row>
    <row r="34" spans="1:59" s="27" customFormat="1" ht="16.5" customHeight="1">
      <c r="A34" s="21"/>
      <c r="B34" s="28" t="s">
        <v>56</v>
      </c>
      <c r="C34" s="29">
        <v>2</v>
      </c>
      <c r="D34" s="29">
        <v>0</v>
      </c>
      <c r="E34" s="30">
        <f t="shared" si="0"/>
        <v>2</v>
      </c>
      <c r="F34" s="29">
        <v>6</v>
      </c>
      <c r="G34" s="29">
        <v>6</v>
      </c>
      <c r="H34" s="29">
        <v>4</v>
      </c>
      <c r="I34" s="29">
        <v>0</v>
      </c>
      <c r="J34" s="29">
        <v>1</v>
      </c>
      <c r="K34" s="29">
        <v>0</v>
      </c>
      <c r="L34" s="30">
        <f t="shared" si="1"/>
        <v>17</v>
      </c>
      <c r="M34" s="29">
        <v>1</v>
      </c>
      <c r="N34" s="29">
        <v>1</v>
      </c>
      <c r="O34" s="29">
        <v>4</v>
      </c>
      <c r="P34" s="29">
        <v>0</v>
      </c>
      <c r="Q34" s="29">
        <v>1</v>
      </c>
      <c r="R34" s="29">
        <v>2</v>
      </c>
      <c r="S34" s="29">
        <v>4</v>
      </c>
      <c r="T34" s="29">
        <v>2</v>
      </c>
      <c r="U34" s="30">
        <f>SUM(M34:T34)</f>
        <v>15</v>
      </c>
      <c r="V34" s="31">
        <f t="shared" si="3"/>
        <v>34</v>
      </c>
      <c r="W34" s="29">
        <v>0</v>
      </c>
      <c r="X34" s="29">
        <v>2</v>
      </c>
      <c r="Y34" s="29">
        <v>2</v>
      </c>
      <c r="Z34" s="29">
        <v>3</v>
      </c>
      <c r="AA34" s="32">
        <f>SUM(W34:Z34)</f>
        <v>7</v>
      </c>
      <c r="AB34" s="29">
        <v>0</v>
      </c>
      <c r="AC34" s="29">
        <v>2</v>
      </c>
      <c r="AD34" s="29">
        <v>6</v>
      </c>
      <c r="AE34" s="29">
        <v>4</v>
      </c>
      <c r="AF34" s="29">
        <v>5</v>
      </c>
      <c r="AG34" s="29">
        <v>0</v>
      </c>
      <c r="AH34" s="29">
        <v>0</v>
      </c>
      <c r="AI34" s="29">
        <v>1</v>
      </c>
      <c r="AJ34" s="31">
        <f>SUM(AA34,AB34:AI34)</f>
        <v>25</v>
      </c>
      <c r="AK34" s="29">
        <v>0</v>
      </c>
      <c r="AL34" s="29">
        <v>5</v>
      </c>
      <c r="AM34" s="29">
        <v>1</v>
      </c>
      <c r="AN34" s="29">
        <v>4</v>
      </c>
      <c r="AO34" s="29">
        <v>4</v>
      </c>
      <c r="AP34" s="29">
        <v>4</v>
      </c>
      <c r="AQ34" s="29">
        <v>5</v>
      </c>
      <c r="AR34" s="29">
        <v>0</v>
      </c>
      <c r="AS34" s="29">
        <v>6</v>
      </c>
      <c r="AT34" s="29">
        <v>3</v>
      </c>
      <c r="AU34" s="29">
        <v>2</v>
      </c>
      <c r="AV34" s="29">
        <v>0</v>
      </c>
      <c r="AW34" s="29">
        <v>0</v>
      </c>
      <c r="AX34" s="29">
        <v>3</v>
      </c>
      <c r="AY34" s="29">
        <v>2</v>
      </c>
      <c r="AZ34" s="29">
        <v>4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31">
        <f>SUM(AK34:BE34)</f>
        <v>43</v>
      </c>
      <c r="BG34" s="33">
        <f>SUM(BF34,AJ34,V34)</f>
        <v>102</v>
      </c>
    </row>
    <row r="35" spans="1:59" s="27" customFormat="1" ht="16.5" customHeight="1">
      <c r="A35" s="21"/>
      <c r="B35" s="28" t="s">
        <v>57</v>
      </c>
      <c r="C35" s="29">
        <v>6</v>
      </c>
      <c r="D35" s="29">
        <v>4</v>
      </c>
      <c r="E35" s="30">
        <f t="shared" si="0"/>
        <v>10</v>
      </c>
      <c r="F35" s="29">
        <v>4</v>
      </c>
      <c r="G35" s="29">
        <v>5</v>
      </c>
      <c r="H35" s="29">
        <v>0</v>
      </c>
      <c r="I35" s="29">
        <v>4</v>
      </c>
      <c r="J35" s="29">
        <v>0</v>
      </c>
      <c r="K35" s="29">
        <v>0</v>
      </c>
      <c r="L35" s="30">
        <f t="shared" si="1"/>
        <v>13</v>
      </c>
      <c r="M35" s="29">
        <v>0</v>
      </c>
      <c r="N35" s="29">
        <v>0</v>
      </c>
      <c r="O35" s="29">
        <v>2</v>
      </c>
      <c r="P35" s="29">
        <v>3</v>
      </c>
      <c r="Q35" s="29">
        <v>0</v>
      </c>
      <c r="R35" s="29">
        <v>0</v>
      </c>
      <c r="S35" s="29">
        <v>2</v>
      </c>
      <c r="T35" s="29">
        <v>0</v>
      </c>
      <c r="U35" s="30">
        <f aca="true" t="shared" si="15" ref="U35:U42">SUM(M35:T35)</f>
        <v>7</v>
      </c>
      <c r="V35" s="31">
        <f t="shared" si="3"/>
        <v>30</v>
      </c>
      <c r="W35" s="29">
        <v>0</v>
      </c>
      <c r="X35" s="29">
        <v>0</v>
      </c>
      <c r="Y35" s="29">
        <v>2</v>
      </c>
      <c r="Z35" s="29">
        <v>5</v>
      </c>
      <c r="AA35" s="32">
        <f aca="true" t="shared" si="16" ref="AA35:AA42">SUM(W35:Z35)</f>
        <v>7</v>
      </c>
      <c r="AB35" s="29">
        <v>0</v>
      </c>
      <c r="AC35" s="29">
        <v>1</v>
      </c>
      <c r="AD35" s="29">
        <v>7</v>
      </c>
      <c r="AE35" s="29">
        <v>3</v>
      </c>
      <c r="AF35" s="29">
        <v>4</v>
      </c>
      <c r="AG35" s="29">
        <v>0</v>
      </c>
      <c r="AH35" s="29">
        <v>0</v>
      </c>
      <c r="AI35" s="29">
        <v>3</v>
      </c>
      <c r="AJ35" s="31">
        <f aca="true" t="shared" si="17" ref="AJ35:AJ42">SUM(AA35,AB35:AI35)</f>
        <v>25</v>
      </c>
      <c r="AK35" s="29">
        <v>0</v>
      </c>
      <c r="AL35" s="29">
        <v>2</v>
      </c>
      <c r="AM35" s="29">
        <v>1</v>
      </c>
      <c r="AN35" s="29">
        <v>2</v>
      </c>
      <c r="AO35" s="29">
        <v>0</v>
      </c>
      <c r="AP35" s="29">
        <v>1</v>
      </c>
      <c r="AQ35" s="29">
        <v>3</v>
      </c>
      <c r="AR35" s="29">
        <v>1</v>
      </c>
      <c r="AS35" s="29">
        <v>3</v>
      </c>
      <c r="AT35" s="29">
        <v>1</v>
      </c>
      <c r="AU35" s="29">
        <v>3</v>
      </c>
      <c r="AV35" s="29">
        <v>0</v>
      </c>
      <c r="AW35" s="29">
        <v>0</v>
      </c>
      <c r="AX35" s="29">
        <v>1</v>
      </c>
      <c r="AY35" s="29">
        <v>1</v>
      </c>
      <c r="AZ35" s="29">
        <v>2</v>
      </c>
      <c r="BA35" s="29">
        <v>0</v>
      </c>
      <c r="BB35" s="29">
        <v>1</v>
      </c>
      <c r="BC35" s="29">
        <v>0</v>
      </c>
      <c r="BD35" s="29">
        <v>0</v>
      </c>
      <c r="BE35" s="29">
        <v>0</v>
      </c>
      <c r="BF35" s="31">
        <f aca="true" t="shared" si="18" ref="BF35:BF42">SUM(AK35:BE35)</f>
        <v>22</v>
      </c>
      <c r="BG35" s="33">
        <f aca="true" t="shared" si="19" ref="BG35:BG42">SUM(BF35,AJ35,V35)</f>
        <v>77</v>
      </c>
    </row>
    <row r="36" spans="1:59" s="27" customFormat="1" ht="16.5" customHeight="1">
      <c r="A36" s="21"/>
      <c r="B36" s="28" t="s">
        <v>58</v>
      </c>
      <c r="C36" s="29">
        <v>0</v>
      </c>
      <c r="D36" s="29">
        <v>0</v>
      </c>
      <c r="E36" s="30">
        <f t="shared" si="0"/>
        <v>0</v>
      </c>
      <c r="F36" s="29">
        <v>1</v>
      </c>
      <c r="G36" s="29">
        <v>1</v>
      </c>
      <c r="H36" s="29">
        <v>1</v>
      </c>
      <c r="I36" s="29">
        <v>0</v>
      </c>
      <c r="J36" s="29">
        <v>0</v>
      </c>
      <c r="K36" s="29">
        <v>0</v>
      </c>
      <c r="L36" s="30">
        <f t="shared" si="1"/>
        <v>3</v>
      </c>
      <c r="M36" s="29">
        <v>1</v>
      </c>
      <c r="N36" s="29">
        <v>2</v>
      </c>
      <c r="O36" s="29">
        <v>0</v>
      </c>
      <c r="P36" s="29">
        <v>0</v>
      </c>
      <c r="Q36" s="29">
        <v>0</v>
      </c>
      <c r="R36" s="29">
        <v>1</v>
      </c>
      <c r="S36" s="29">
        <v>0</v>
      </c>
      <c r="T36" s="29">
        <v>0</v>
      </c>
      <c r="U36" s="30">
        <f t="shared" si="15"/>
        <v>4</v>
      </c>
      <c r="V36" s="31">
        <f t="shared" si="3"/>
        <v>7</v>
      </c>
      <c r="W36" s="29">
        <v>0</v>
      </c>
      <c r="X36" s="29">
        <v>1</v>
      </c>
      <c r="Y36" s="29">
        <v>0</v>
      </c>
      <c r="Z36" s="29">
        <v>4</v>
      </c>
      <c r="AA36" s="32">
        <f t="shared" si="16"/>
        <v>5</v>
      </c>
      <c r="AB36" s="29">
        <v>0</v>
      </c>
      <c r="AC36" s="29">
        <v>2</v>
      </c>
      <c r="AD36" s="29">
        <v>1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31">
        <f t="shared" si="17"/>
        <v>8</v>
      </c>
      <c r="AK36" s="29">
        <v>0</v>
      </c>
      <c r="AL36" s="29">
        <v>0</v>
      </c>
      <c r="AM36" s="29">
        <v>1</v>
      </c>
      <c r="AN36" s="29">
        <v>1</v>
      </c>
      <c r="AO36" s="29">
        <v>0</v>
      </c>
      <c r="AP36" s="29">
        <v>1</v>
      </c>
      <c r="AQ36" s="29">
        <v>0</v>
      </c>
      <c r="AR36" s="29">
        <v>0</v>
      </c>
      <c r="AS36" s="29">
        <v>1</v>
      </c>
      <c r="AT36" s="29">
        <v>0</v>
      </c>
      <c r="AU36" s="29">
        <v>1</v>
      </c>
      <c r="AV36" s="29">
        <v>0</v>
      </c>
      <c r="AW36" s="29">
        <v>0</v>
      </c>
      <c r="AX36" s="29">
        <v>0</v>
      </c>
      <c r="AY36" s="29">
        <v>1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31">
        <f t="shared" si="18"/>
        <v>6</v>
      </c>
      <c r="BG36" s="33">
        <f t="shared" si="19"/>
        <v>21</v>
      </c>
    </row>
    <row r="37" spans="1:59" s="27" customFormat="1" ht="16.5" customHeight="1">
      <c r="A37" s="21"/>
      <c r="B37" s="28" t="s">
        <v>59</v>
      </c>
      <c r="C37" s="29">
        <v>2</v>
      </c>
      <c r="D37" s="29">
        <v>0</v>
      </c>
      <c r="E37" s="30">
        <f t="shared" si="0"/>
        <v>2</v>
      </c>
      <c r="F37" s="29">
        <v>0</v>
      </c>
      <c r="G37" s="29">
        <v>3</v>
      </c>
      <c r="H37" s="29">
        <v>1</v>
      </c>
      <c r="I37" s="29">
        <v>1</v>
      </c>
      <c r="J37" s="29">
        <v>0</v>
      </c>
      <c r="K37" s="29">
        <v>0</v>
      </c>
      <c r="L37" s="30">
        <f t="shared" si="1"/>
        <v>5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30">
        <f t="shared" si="15"/>
        <v>0</v>
      </c>
      <c r="V37" s="31">
        <f t="shared" si="3"/>
        <v>7</v>
      </c>
      <c r="W37" s="29">
        <v>0</v>
      </c>
      <c r="X37" s="29">
        <v>0</v>
      </c>
      <c r="Y37" s="29">
        <v>0</v>
      </c>
      <c r="Z37" s="29">
        <v>0</v>
      </c>
      <c r="AA37" s="32">
        <f t="shared" si="16"/>
        <v>0</v>
      </c>
      <c r="AB37" s="29">
        <v>0</v>
      </c>
      <c r="AC37" s="29">
        <v>0</v>
      </c>
      <c r="AD37" s="29">
        <v>0</v>
      </c>
      <c r="AE37" s="29">
        <v>1</v>
      </c>
      <c r="AF37" s="29">
        <v>0</v>
      </c>
      <c r="AG37" s="29">
        <v>0</v>
      </c>
      <c r="AH37" s="29">
        <v>0</v>
      </c>
      <c r="AI37" s="29">
        <v>0</v>
      </c>
      <c r="AJ37" s="31">
        <f t="shared" si="17"/>
        <v>1</v>
      </c>
      <c r="AK37" s="29">
        <v>0</v>
      </c>
      <c r="AL37" s="29">
        <v>0</v>
      </c>
      <c r="AM37" s="29">
        <v>1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1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31">
        <f t="shared" si="18"/>
        <v>2</v>
      </c>
      <c r="BG37" s="33">
        <f t="shared" si="19"/>
        <v>10</v>
      </c>
    </row>
    <row r="38" spans="1:59" s="27" customFormat="1" ht="16.5" customHeight="1">
      <c r="A38" s="21"/>
      <c r="B38" s="28" t="s">
        <v>60</v>
      </c>
      <c r="C38" s="29">
        <v>1</v>
      </c>
      <c r="D38" s="29">
        <v>1</v>
      </c>
      <c r="E38" s="30">
        <f t="shared" si="0"/>
        <v>2</v>
      </c>
      <c r="F38" s="29">
        <v>1</v>
      </c>
      <c r="G38" s="29">
        <v>6</v>
      </c>
      <c r="H38" s="29">
        <v>2</v>
      </c>
      <c r="I38" s="29">
        <v>0</v>
      </c>
      <c r="J38" s="29">
        <v>1</v>
      </c>
      <c r="K38" s="29">
        <v>0</v>
      </c>
      <c r="L38" s="30">
        <f t="shared" si="1"/>
        <v>10</v>
      </c>
      <c r="M38" s="29">
        <v>0</v>
      </c>
      <c r="N38" s="29">
        <v>0</v>
      </c>
      <c r="O38" s="29">
        <v>3</v>
      </c>
      <c r="P38" s="29">
        <v>2</v>
      </c>
      <c r="Q38" s="29">
        <v>2</v>
      </c>
      <c r="R38" s="29">
        <v>0</v>
      </c>
      <c r="S38" s="29">
        <v>2</v>
      </c>
      <c r="T38" s="29">
        <v>0</v>
      </c>
      <c r="U38" s="30">
        <f t="shared" si="15"/>
        <v>9</v>
      </c>
      <c r="V38" s="31">
        <f t="shared" si="3"/>
        <v>21</v>
      </c>
      <c r="W38" s="29">
        <v>0</v>
      </c>
      <c r="X38" s="29">
        <v>0</v>
      </c>
      <c r="Y38" s="29">
        <v>2</v>
      </c>
      <c r="Z38" s="29">
        <v>1</v>
      </c>
      <c r="AA38" s="32">
        <f t="shared" si="16"/>
        <v>3</v>
      </c>
      <c r="AB38" s="29">
        <v>0</v>
      </c>
      <c r="AC38" s="29">
        <v>2</v>
      </c>
      <c r="AD38" s="29">
        <v>2</v>
      </c>
      <c r="AE38" s="29">
        <v>3</v>
      </c>
      <c r="AF38" s="29">
        <v>3</v>
      </c>
      <c r="AG38" s="29">
        <v>0</v>
      </c>
      <c r="AH38" s="29">
        <v>0</v>
      </c>
      <c r="AI38" s="29">
        <v>0</v>
      </c>
      <c r="AJ38" s="31">
        <f t="shared" si="17"/>
        <v>13</v>
      </c>
      <c r="AK38" s="29">
        <v>0</v>
      </c>
      <c r="AL38" s="29">
        <v>1</v>
      </c>
      <c r="AM38" s="29">
        <v>1</v>
      </c>
      <c r="AN38" s="29">
        <v>0</v>
      </c>
      <c r="AO38" s="29">
        <v>0</v>
      </c>
      <c r="AP38" s="29">
        <v>1</v>
      </c>
      <c r="AQ38" s="29">
        <v>5</v>
      </c>
      <c r="AR38" s="29">
        <v>2</v>
      </c>
      <c r="AS38" s="29">
        <v>1</v>
      </c>
      <c r="AT38" s="29">
        <v>6</v>
      </c>
      <c r="AU38" s="29">
        <v>2</v>
      </c>
      <c r="AV38" s="29">
        <v>0</v>
      </c>
      <c r="AW38" s="29">
        <v>0</v>
      </c>
      <c r="AX38" s="29">
        <v>0</v>
      </c>
      <c r="AY38" s="29">
        <v>2</v>
      </c>
      <c r="AZ38" s="29">
        <v>3</v>
      </c>
      <c r="BA38" s="29">
        <v>0</v>
      </c>
      <c r="BB38" s="29">
        <v>1</v>
      </c>
      <c r="BC38" s="29">
        <v>0</v>
      </c>
      <c r="BD38" s="29">
        <v>0</v>
      </c>
      <c r="BE38" s="29">
        <v>0</v>
      </c>
      <c r="BF38" s="31">
        <f t="shared" si="18"/>
        <v>25</v>
      </c>
      <c r="BG38" s="33">
        <f t="shared" si="19"/>
        <v>59</v>
      </c>
    </row>
    <row r="39" spans="1:59" s="27" customFormat="1" ht="16.5" customHeight="1">
      <c r="A39" s="21"/>
      <c r="B39" s="28" t="s">
        <v>61</v>
      </c>
      <c r="C39" s="29">
        <v>0</v>
      </c>
      <c r="D39" s="29">
        <v>0</v>
      </c>
      <c r="E39" s="30">
        <f t="shared" si="0"/>
        <v>0</v>
      </c>
      <c r="F39" s="29">
        <v>0</v>
      </c>
      <c r="G39" s="29">
        <v>0</v>
      </c>
      <c r="H39" s="29">
        <v>1</v>
      </c>
      <c r="I39" s="29">
        <v>0</v>
      </c>
      <c r="J39" s="29">
        <v>0</v>
      </c>
      <c r="K39" s="29">
        <v>0</v>
      </c>
      <c r="L39" s="30">
        <f t="shared" si="1"/>
        <v>1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30">
        <f t="shared" si="15"/>
        <v>0</v>
      </c>
      <c r="V39" s="31">
        <f t="shared" si="3"/>
        <v>1</v>
      </c>
      <c r="W39" s="29">
        <v>0</v>
      </c>
      <c r="X39" s="29">
        <v>0</v>
      </c>
      <c r="Y39" s="29">
        <v>0</v>
      </c>
      <c r="Z39" s="29">
        <v>0</v>
      </c>
      <c r="AA39" s="32">
        <f t="shared" si="16"/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31">
        <f t="shared" si="17"/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1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31">
        <f t="shared" si="18"/>
        <v>1</v>
      </c>
      <c r="BG39" s="33">
        <f t="shared" si="19"/>
        <v>2</v>
      </c>
    </row>
    <row r="40" spans="1:59" s="27" customFormat="1" ht="16.5" customHeight="1">
      <c r="A40" s="21"/>
      <c r="B40" s="28" t="s">
        <v>62</v>
      </c>
      <c r="C40" s="29">
        <v>0</v>
      </c>
      <c r="D40" s="29">
        <v>0</v>
      </c>
      <c r="E40" s="30">
        <f t="shared" si="0"/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30">
        <f t="shared" si="1"/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30">
        <f t="shared" si="15"/>
        <v>0</v>
      </c>
      <c r="V40" s="31">
        <f t="shared" si="3"/>
        <v>0</v>
      </c>
      <c r="W40" s="29">
        <v>0</v>
      </c>
      <c r="X40" s="29">
        <v>0</v>
      </c>
      <c r="Y40" s="29">
        <v>0</v>
      </c>
      <c r="Z40" s="29">
        <v>0</v>
      </c>
      <c r="AA40" s="32">
        <f t="shared" si="16"/>
        <v>0</v>
      </c>
      <c r="AB40" s="29">
        <v>0</v>
      </c>
      <c r="AC40" s="29">
        <v>0</v>
      </c>
      <c r="AD40" s="29">
        <v>1</v>
      </c>
      <c r="AE40" s="29">
        <v>0</v>
      </c>
      <c r="AF40" s="29">
        <v>0</v>
      </c>
      <c r="AG40" s="29">
        <v>0</v>
      </c>
      <c r="AH40" s="29">
        <v>0</v>
      </c>
      <c r="AI40" s="29">
        <v>0</v>
      </c>
      <c r="AJ40" s="31">
        <f t="shared" si="17"/>
        <v>1</v>
      </c>
      <c r="AK40" s="29">
        <v>0</v>
      </c>
      <c r="AL40" s="29">
        <v>0</v>
      </c>
      <c r="AM40" s="29">
        <v>0</v>
      </c>
      <c r="AN40" s="29">
        <v>0</v>
      </c>
      <c r="AO40" s="29">
        <v>1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1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31">
        <f t="shared" si="18"/>
        <v>2</v>
      </c>
      <c r="BG40" s="33">
        <f t="shared" si="19"/>
        <v>3</v>
      </c>
    </row>
    <row r="41" spans="1:59" s="27" customFormat="1" ht="16.5" customHeight="1">
      <c r="A41" s="21"/>
      <c r="B41" s="28" t="s">
        <v>63</v>
      </c>
      <c r="C41" s="29">
        <v>0</v>
      </c>
      <c r="D41" s="29">
        <v>0</v>
      </c>
      <c r="E41" s="30">
        <f>SUM(C41:D41)</f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30">
        <f>SUM(F41:K41)</f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30">
        <f>SUM(M41:T41)</f>
        <v>0</v>
      </c>
      <c r="V41" s="31">
        <f>SUM(E41,L41,U41)</f>
        <v>0</v>
      </c>
      <c r="W41" s="29">
        <v>0</v>
      </c>
      <c r="X41" s="29">
        <v>0</v>
      </c>
      <c r="Y41" s="29">
        <v>0</v>
      </c>
      <c r="Z41" s="29">
        <v>0</v>
      </c>
      <c r="AA41" s="32">
        <f>SUM(W41:Z41)</f>
        <v>0</v>
      </c>
      <c r="AB41" s="29">
        <v>0</v>
      </c>
      <c r="AC41" s="29">
        <v>0</v>
      </c>
      <c r="AD41" s="29">
        <v>0</v>
      </c>
      <c r="AE41" s="29">
        <v>0</v>
      </c>
      <c r="AF41" s="29">
        <v>0</v>
      </c>
      <c r="AG41" s="29">
        <v>0</v>
      </c>
      <c r="AH41" s="29">
        <v>0</v>
      </c>
      <c r="AI41" s="29">
        <v>0</v>
      </c>
      <c r="AJ41" s="31">
        <f>SUM(AA41,AB41:AI41)</f>
        <v>0</v>
      </c>
      <c r="AK41" s="29">
        <v>0</v>
      </c>
      <c r="AL41" s="29">
        <v>0</v>
      </c>
      <c r="AM41" s="29">
        <v>0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31">
        <f>SUM(AK41:BE41)</f>
        <v>0</v>
      </c>
      <c r="BG41" s="33">
        <f>SUM(BF41,AJ41,V41)</f>
        <v>0</v>
      </c>
    </row>
    <row r="42" spans="1:59" s="27" customFormat="1" ht="16.5" customHeight="1" hidden="1">
      <c r="A42" s="21"/>
      <c r="B42" s="28" t="s">
        <v>64</v>
      </c>
      <c r="C42" s="29">
        <v>0</v>
      </c>
      <c r="D42" s="29">
        <v>0</v>
      </c>
      <c r="E42" s="30">
        <f t="shared" si="0"/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30">
        <f t="shared" si="1"/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30">
        <f t="shared" si="15"/>
        <v>0</v>
      </c>
      <c r="V42" s="31">
        <f t="shared" si="3"/>
        <v>0</v>
      </c>
      <c r="W42" s="29">
        <v>0</v>
      </c>
      <c r="X42" s="29">
        <v>0</v>
      </c>
      <c r="Y42" s="29">
        <v>0</v>
      </c>
      <c r="Z42" s="29">
        <v>0</v>
      </c>
      <c r="AA42" s="32">
        <f t="shared" si="16"/>
        <v>0</v>
      </c>
      <c r="AB42" s="29">
        <v>0</v>
      </c>
      <c r="AC42" s="29">
        <v>0</v>
      </c>
      <c r="AD42" s="29">
        <v>0</v>
      </c>
      <c r="AE42" s="29">
        <v>0</v>
      </c>
      <c r="AF42" s="29">
        <v>0</v>
      </c>
      <c r="AG42" s="29">
        <v>0</v>
      </c>
      <c r="AH42" s="29">
        <v>0</v>
      </c>
      <c r="AI42" s="29">
        <v>0</v>
      </c>
      <c r="AJ42" s="31">
        <f t="shared" si="17"/>
        <v>0</v>
      </c>
      <c r="AK42" s="29">
        <v>0</v>
      </c>
      <c r="AL42" s="29">
        <v>0</v>
      </c>
      <c r="AM42" s="29">
        <v>0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31">
        <f t="shared" si="18"/>
        <v>0</v>
      </c>
      <c r="BG42" s="33">
        <f t="shared" si="19"/>
        <v>0</v>
      </c>
    </row>
    <row r="43" spans="1:59" s="27" customFormat="1" ht="6" customHeight="1">
      <c r="A43" s="21"/>
      <c r="B43" s="28"/>
      <c r="C43" s="34"/>
      <c r="D43" s="34"/>
      <c r="E43" s="30"/>
      <c r="F43" s="34"/>
      <c r="G43" s="34"/>
      <c r="H43" s="34"/>
      <c r="I43" s="34"/>
      <c r="J43" s="34"/>
      <c r="K43" s="34"/>
      <c r="L43" s="30"/>
      <c r="M43" s="34"/>
      <c r="N43" s="34"/>
      <c r="O43" s="34"/>
      <c r="P43" s="34"/>
      <c r="Q43" s="34"/>
      <c r="R43" s="34"/>
      <c r="S43" s="34"/>
      <c r="T43" s="34"/>
      <c r="U43" s="32"/>
      <c r="V43" s="31"/>
      <c r="W43" s="34"/>
      <c r="X43" s="34"/>
      <c r="Y43" s="34"/>
      <c r="Z43" s="34"/>
      <c r="AA43" s="32"/>
      <c r="AB43" s="34"/>
      <c r="AC43" s="34"/>
      <c r="AD43" s="34"/>
      <c r="AE43" s="34"/>
      <c r="AF43" s="34"/>
      <c r="AG43" s="34"/>
      <c r="AH43" s="34"/>
      <c r="AI43" s="34"/>
      <c r="AJ43" s="31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1"/>
      <c r="BG43" s="33"/>
    </row>
    <row r="44" spans="1:59" s="43" customFormat="1" ht="24" customHeight="1">
      <c r="A44" s="35"/>
      <c r="B44" s="36" t="s">
        <v>67</v>
      </c>
      <c r="C44" s="37">
        <f aca="true" t="shared" si="20" ref="C44:BG44">SUM(C34:C42)</f>
        <v>11</v>
      </c>
      <c r="D44" s="37">
        <f>SUM(D34:D42)</f>
        <v>5</v>
      </c>
      <c r="E44" s="38">
        <f t="shared" si="0"/>
        <v>16</v>
      </c>
      <c r="F44" s="37">
        <f t="shared" si="20"/>
        <v>12</v>
      </c>
      <c r="G44" s="37">
        <f t="shared" si="20"/>
        <v>21</v>
      </c>
      <c r="H44" s="37">
        <f t="shared" si="20"/>
        <v>9</v>
      </c>
      <c r="I44" s="37">
        <f t="shared" si="20"/>
        <v>5</v>
      </c>
      <c r="J44" s="37">
        <f t="shared" si="20"/>
        <v>2</v>
      </c>
      <c r="K44" s="37">
        <f t="shared" si="20"/>
        <v>0</v>
      </c>
      <c r="L44" s="38">
        <f t="shared" si="1"/>
        <v>49</v>
      </c>
      <c r="M44" s="37">
        <f t="shared" si="20"/>
        <v>2</v>
      </c>
      <c r="N44" s="37">
        <f>SUM(N34:N42)</f>
        <v>3</v>
      </c>
      <c r="O44" s="37">
        <f t="shared" si="20"/>
        <v>9</v>
      </c>
      <c r="P44" s="37">
        <f>SUM(P34:P42)</f>
        <v>5</v>
      </c>
      <c r="Q44" s="37">
        <f t="shared" si="20"/>
        <v>3</v>
      </c>
      <c r="R44" s="37">
        <f t="shared" si="20"/>
        <v>3</v>
      </c>
      <c r="S44" s="37">
        <f t="shared" si="20"/>
        <v>8</v>
      </c>
      <c r="T44" s="37">
        <f t="shared" si="20"/>
        <v>2</v>
      </c>
      <c r="U44" s="39">
        <f>SUM(U34:U42)</f>
        <v>35</v>
      </c>
      <c r="V44" s="40">
        <f t="shared" si="3"/>
        <v>100</v>
      </c>
      <c r="W44" s="37">
        <f t="shared" si="20"/>
        <v>0</v>
      </c>
      <c r="X44" s="37">
        <f>SUM(X34:X42)</f>
        <v>3</v>
      </c>
      <c r="Y44" s="37">
        <f>SUM(Y34:Y42)</f>
        <v>6</v>
      </c>
      <c r="Z44" s="37">
        <f>SUM(Z34:Z42)</f>
        <v>13</v>
      </c>
      <c r="AA44" s="39">
        <f>SUM(AA34:AA42)</f>
        <v>22</v>
      </c>
      <c r="AB44" s="37">
        <f t="shared" si="20"/>
        <v>0</v>
      </c>
      <c r="AC44" s="37">
        <f t="shared" si="20"/>
        <v>7</v>
      </c>
      <c r="AD44" s="37">
        <f t="shared" si="20"/>
        <v>17</v>
      </c>
      <c r="AE44" s="37">
        <f t="shared" si="20"/>
        <v>11</v>
      </c>
      <c r="AF44" s="37">
        <f>SUM(AF34:AF42)</f>
        <v>12</v>
      </c>
      <c r="AG44" s="37">
        <f t="shared" si="20"/>
        <v>0</v>
      </c>
      <c r="AH44" s="37">
        <f t="shared" si="20"/>
        <v>0</v>
      </c>
      <c r="AI44" s="37">
        <f t="shared" si="20"/>
        <v>4</v>
      </c>
      <c r="AJ44" s="41">
        <f t="shared" si="20"/>
        <v>73</v>
      </c>
      <c r="AK44" s="37">
        <f t="shared" si="20"/>
        <v>0</v>
      </c>
      <c r="AL44" s="37">
        <f t="shared" si="20"/>
        <v>8</v>
      </c>
      <c r="AM44" s="37">
        <f t="shared" si="20"/>
        <v>5</v>
      </c>
      <c r="AN44" s="37">
        <f t="shared" si="20"/>
        <v>7</v>
      </c>
      <c r="AO44" s="37">
        <f t="shared" si="20"/>
        <v>5</v>
      </c>
      <c r="AP44" s="37">
        <f t="shared" si="20"/>
        <v>7</v>
      </c>
      <c r="AQ44" s="37">
        <f t="shared" si="20"/>
        <v>13</v>
      </c>
      <c r="AR44" s="37">
        <f t="shared" si="20"/>
        <v>3</v>
      </c>
      <c r="AS44" s="37">
        <f t="shared" si="20"/>
        <v>12</v>
      </c>
      <c r="AT44" s="37">
        <f t="shared" si="20"/>
        <v>10</v>
      </c>
      <c r="AU44" s="37">
        <f t="shared" si="20"/>
        <v>9</v>
      </c>
      <c r="AV44" s="37">
        <f t="shared" si="20"/>
        <v>0</v>
      </c>
      <c r="AW44" s="37">
        <f t="shared" si="20"/>
        <v>0</v>
      </c>
      <c r="AX44" s="37">
        <f t="shared" si="20"/>
        <v>5</v>
      </c>
      <c r="AY44" s="37">
        <f t="shared" si="20"/>
        <v>6</v>
      </c>
      <c r="AZ44" s="37">
        <f>SUM(AZ34:AZ42)</f>
        <v>9</v>
      </c>
      <c r="BA44" s="37">
        <f t="shared" si="20"/>
        <v>0</v>
      </c>
      <c r="BB44" s="37">
        <f t="shared" si="20"/>
        <v>2</v>
      </c>
      <c r="BC44" s="37">
        <f t="shared" si="20"/>
        <v>0</v>
      </c>
      <c r="BD44" s="37">
        <f>SUM(BD34:BD42)</f>
        <v>0</v>
      </c>
      <c r="BE44" s="37">
        <f t="shared" si="20"/>
        <v>0</v>
      </c>
      <c r="BF44" s="41">
        <f t="shared" si="20"/>
        <v>101</v>
      </c>
      <c r="BG44" s="42">
        <f t="shared" si="20"/>
        <v>274</v>
      </c>
    </row>
    <row r="45" spans="1:59" s="27" customFormat="1" ht="5.25" customHeight="1">
      <c r="A45" s="21"/>
      <c r="B45" s="28"/>
      <c r="C45" s="34"/>
      <c r="D45" s="34"/>
      <c r="E45" s="30"/>
      <c r="F45" s="34"/>
      <c r="G45" s="34"/>
      <c r="H45" s="34"/>
      <c r="I45" s="34"/>
      <c r="J45" s="34"/>
      <c r="K45" s="34"/>
      <c r="L45" s="30"/>
      <c r="M45" s="34"/>
      <c r="N45" s="34"/>
      <c r="O45" s="34"/>
      <c r="P45" s="34"/>
      <c r="Q45" s="34"/>
      <c r="R45" s="34"/>
      <c r="S45" s="34"/>
      <c r="T45" s="34"/>
      <c r="U45" s="32"/>
      <c r="V45" s="31"/>
      <c r="W45" s="34"/>
      <c r="X45" s="34"/>
      <c r="Y45" s="34"/>
      <c r="Z45" s="34"/>
      <c r="AA45" s="32"/>
      <c r="AB45" s="34"/>
      <c r="AC45" s="34"/>
      <c r="AD45" s="34"/>
      <c r="AE45" s="34"/>
      <c r="AF45" s="34"/>
      <c r="AG45" s="34"/>
      <c r="AH45" s="34"/>
      <c r="AI45" s="34"/>
      <c r="AJ45" s="31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1"/>
      <c r="BG45" s="33"/>
    </row>
    <row r="46" spans="1:59" s="27" customFormat="1" ht="16.5" customHeight="1">
      <c r="A46" s="21"/>
      <c r="B46" s="28" t="s">
        <v>57</v>
      </c>
      <c r="C46" s="29">
        <v>0</v>
      </c>
      <c r="D46" s="29">
        <v>0</v>
      </c>
      <c r="E46" s="30">
        <f t="shared" si="0"/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30">
        <f t="shared" si="1"/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30">
        <f>SUM(M46:T46)</f>
        <v>0</v>
      </c>
      <c r="V46" s="31">
        <f t="shared" si="3"/>
        <v>0</v>
      </c>
      <c r="W46" s="29">
        <v>0</v>
      </c>
      <c r="X46" s="29">
        <v>0</v>
      </c>
      <c r="Y46" s="29">
        <v>0</v>
      </c>
      <c r="Z46" s="29">
        <v>0</v>
      </c>
      <c r="AA46" s="32">
        <f>SUM(W46:Z46)</f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31">
        <f>SUM(AA46,AB46:AI46)</f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31">
        <f>SUM(AK46:BE46)</f>
        <v>0</v>
      </c>
      <c r="BG46" s="33">
        <f>SUM(BF46,AJ46,V46)</f>
        <v>0</v>
      </c>
    </row>
    <row r="47" spans="1:59" s="27" customFormat="1" ht="16.5" customHeight="1">
      <c r="A47" s="21"/>
      <c r="B47" s="28" t="s">
        <v>58</v>
      </c>
      <c r="C47" s="29">
        <v>0</v>
      </c>
      <c r="D47" s="29">
        <v>0</v>
      </c>
      <c r="E47" s="30">
        <f t="shared" si="0"/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30">
        <f t="shared" si="1"/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30">
        <f>SUM(M47:T47)</f>
        <v>0</v>
      </c>
      <c r="V47" s="31">
        <f t="shared" si="3"/>
        <v>0</v>
      </c>
      <c r="W47" s="29">
        <v>0</v>
      </c>
      <c r="X47" s="29">
        <v>0</v>
      </c>
      <c r="Y47" s="29">
        <v>0</v>
      </c>
      <c r="Z47" s="29">
        <v>0</v>
      </c>
      <c r="AA47" s="32">
        <f>SUM(W47:Z47)</f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v>0</v>
      </c>
      <c r="AG47" s="29">
        <v>0</v>
      </c>
      <c r="AH47" s="29">
        <v>0</v>
      </c>
      <c r="AI47" s="29">
        <v>0</v>
      </c>
      <c r="AJ47" s="31">
        <f>SUM(AA47,AB47:AI47)</f>
        <v>0</v>
      </c>
      <c r="AK47" s="29">
        <v>0</v>
      </c>
      <c r="AL47" s="29">
        <v>0</v>
      </c>
      <c r="AM47" s="29">
        <v>0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31">
        <f>SUM(AK47:BE47)</f>
        <v>0</v>
      </c>
      <c r="BG47" s="33">
        <f>SUM(BF47,AJ47,V47)</f>
        <v>0</v>
      </c>
    </row>
    <row r="48" spans="1:59" s="27" customFormat="1" ht="16.5" customHeight="1">
      <c r="A48" s="21"/>
      <c r="B48" s="28" t="s">
        <v>61</v>
      </c>
      <c r="C48" s="29">
        <v>0</v>
      </c>
      <c r="D48" s="29">
        <v>0</v>
      </c>
      <c r="E48" s="30">
        <f t="shared" si="0"/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30">
        <f t="shared" si="1"/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30">
        <f>SUM(M48:T48)</f>
        <v>0</v>
      </c>
      <c r="V48" s="31">
        <f t="shared" si="3"/>
        <v>0</v>
      </c>
      <c r="W48" s="29">
        <v>0</v>
      </c>
      <c r="X48" s="29">
        <v>0</v>
      </c>
      <c r="Y48" s="29">
        <v>0</v>
      </c>
      <c r="Z48" s="29">
        <v>0</v>
      </c>
      <c r="AA48" s="32">
        <f>SUM(W48:Z48)</f>
        <v>0</v>
      </c>
      <c r="AB48" s="29">
        <v>0</v>
      </c>
      <c r="AC48" s="29">
        <v>0</v>
      </c>
      <c r="AD48" s="29">
        <v>0</v>
      </c>
      <c r="AE48" s="29">
        <v>0</v>
      </c>
      <c r="AF48" s="29">
        <v>0</v>
      </c>
      <c r="AG48" s="29">
        <v>0</v>
      </c>
      <c r="AH48" s="29">
        <v>0</v>
      </c>
      <c r="AI48" s="29">
        <v>0</v>
      </c>
      <c r="AJ48" s="31">
        <f>SUM(AA48,AB48:AI48)</f>
        <v>0</v>
      </c>
      <c r="AK48" s="29">
        <v>0</v>
      </c>
      <c r="AL48" s="29">
        <v>0</v>
      </c>
      <c r="AM48" s="29">
        <v>0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31">
        <f>SUM(AK48:BE48)</f>
        <v>0</v>
      </c>
      <c r="BG48" s="33">
        <f>SUM(BF48,AJ48,V48)</f>
        <v>0</v>
      </c>
    </row>
    <row r="49" spans="1:59" s="27" customFormat="1" ht="6" customHeight="1">
      <c r="A49" s="21"/>
      <c r="B49" s="28"/>
      <c r="C49" s="34"/>
      <c r="D49" s="34"/>
      <c r="E49" s="30"/>
      <c r="F49" s="34"/>
      <c r="G49" s="34"/>
      <c r="H49" s="34"/>
      <c r="I49" s="34"/>
      <c r="J49" s="34"/>
      <c r="K49" s="34"/>
      <c r="L49" s="30"/>
      <c r="M49" s="34"/>
      <c r="N49" s="34"/>
      <c r="O49" s="34"/>
      <c r="P49" s="34"/>
      <c r="Q49" s="34"/>
      <c r="R49" s="34"/>
      <c r="S49" s="34"/>
      <c r="T49" s="34"/>
      <c r="U49" s="32"/>
      <c r="V49" s="31"/>
      <c r="W49" s="34"/>
      <c r="X49" s="34"/>
      <c r="Y49" s="34"/>
      <c r="Z49" s="34"/>
      <c r="AA49" s="32"/>
      <c r="AB49" s="34"/>
      <c r="AC49" s="34"/>
      <c r="AD49" s="34"/>
      <c r="AE49" s="34"/>
      <c r="AF49" s="34"/>
      <c r="AG49" s="34"/>
      <c r="AH49" s="34"/>
      <c r="AI49" s="34"/>
      <c r="AJ49" s="31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1"/>
      <c r="BG49" s="33"/>
    </row>
    <row r="50" spans="1:59" s="43" customFormat="1" ht="24" customHeight="1">
      <c r="A50" s="35"/>
      <c r="B50" s="36" t="s">
        <v>68</v>
      </c>
      <c r="C50" s="37">
        <f>SUM(C46:C48)</f>
        <v>0</v>
      </c>
      <c r="D50" s="37">
        <f>SUM(D46:D48)</f>
        <v>0</v>
      </c>
      <c r="E50" s="38">
        <f t="shared" si="0"/>
        <v>0</v>
      </c>
      <c r="F50" s="37">
        <f aca="true" t="shared" si="21" ref="F50:BG50">SUM(F46:F48)</f>
        <v>0</v>
      </c>
      <c r="G50" s="37">
        <f t="shared" si="21"/>
        <v>0</v>
      </c>
      <c r="H50" s="37">
        <f t="shared" si="21"/>
        <v>0</v>
      </c>
      <c r="I50" s="37">
        <f t="shared" si="21"/>
        <v>0</v>
      </c>
      <c r="J50" s="37">
        <f t="shared" si="21"/>
        <v>0</v>
      </c>
      <c r="K50" s="37">
        <f t="shared" si="21"/>
        <v>0</v>
      </c>
      <c r="L50" s="38">
        <f t="shared" si="1"/>
        <v>0</v>
      </c>
      <c r="M50" s="37">
        <f t="shared" si="21"/>
        <v>0</v>
      </c>
      <c r="N50" s="37">
        <f>SUM(N46:N48)</f>
        <v>0</v>
      </c>
      <c r="O50" s="37">
        <f t="shared" si="21"/>
        <v>0</v>
      </c>
      <c r="P50" s="37">
        <f>SUM(P46:P48)</f>
        <v>0</v>
      </c>
      <c r="Q50" s="37">
        <f t="shared" si="21"/>
        <v>0</v>
      </c>
      <c r="R50" s="37">
        <f t="shared" si="21"/>
        <v>0</v>
      </c>
      <c r="S50" s="37">
        <f t="shared" si="21"/>
        <v>0</v>
      </c>
      <c r="T50" s="37">
        <f t="shared" si="21"/>
        <v>0</v>
      </c>
      <c r="U50" s="39">
        <f>SUM(U46:U48)</f>
        <v>0</v>
      </c>
      <c r="V50" s="40">
        <f t="shared" si="3"/>
        <v>0</v>
      </c>
      <c r="W50" s="37">
        <f t="shared" si="21"/>
        <v>0</v>
      </c>
      <c r="X50" s="37">
        <f>SUM(X46:X48)</f>
        <v>0</v>
      </c>
      <c r="Y50" s="37">
        <f>SUM(Y46:Y48)</f>
        <v>0</v>
      </c>
      <c r="Z50" s="37">
        <f>SUM(Z46:Z48)</f>
        <v>0</v>
      </c>
      <c r="AA50" s="39">
        <f>SUM(AA46:AA48)</f>
        <v>0</v>
      </c>
      <c r="AB50" s="37">
        <f t="shared" si="21"/>
        <v>0</v>
      </c>
      <c r="AC50" s="37">
        <f t="shared" si="21"/>
        <v>0</v>
      </c>
      <c r="AD50" s="37">
        <f t="shared" si="21"/>
        <v>0</v>
      </c>
      <c r="AE50" s="37">
        <f t="shared" si="21"/>
        <v>0</v>
      </c>
      <c r="AF50" s="37">
        <f>SUM(AF46:AF48)</f>
        <v>0</v>
      </c>
      <c r="AG50" s="37">
        <f t="shared" si="21"/>
        <v>0</v>
      </c>
      <c r="AH50" s="37">
        <f t="shared" si="21"/>
        <v>0</v>
      </c>
      <c r="AI50" s="37">
        <f t="shared" si="21"/>
        <v>0</v>
      </c>
      <c r="AJ50" s="41">
        <f t="shared" si="21"/>
        <v>0</v>
      </c>
      <c r="AK50" s="37">
        <f t="shared" si="21"/>
        <v>0</v>
      </c>
      <c r="AL50" s="37">
        <f t="shared" si="21"/>
        <v>0</v>
      </c>
      <c r="AM50" s="37">
        <f t="shared" si="21"/>
        <v>0</v>
      </c>
      <c r="AN50" s="37">
        <f t="shared" si="21"/>
        <v>0</v>
      </c>
      <c r="AO50" s="37">
        <f t="shared" si="21"/>
        <v>0</v>
      </c>
      <c r="AP50" s="37">
        <f t="shared" si="21"/>
        <v>0</v>
      </c>
      <c r="AQ50" s="37">
        <f t="shared" si="21"/>
        <v>0</v>
      </c>
      <c r="AR50" s="37">
        <f t="shared" si="21"/>
        <v>0</v>
      </c>
      <c r="AS50" s="37">
        <f t="shared" si="21"/>
        <v>0</v>
      </c>
      <c r="AT50" s="37">
        <f t="shared" si="21"/>
        <v>0</v>
      </c>
      <c r="AU50" s="37">
        <f t="shared" si="21"/>
        <v>0</v>
      </c>
      <c r="AV50" s="37">
        <f t="shared" si="21"/>
        <v>0</v>
      </c>
      <c r="AW50" s="37">
        <f t="shared" si="21"/>
        <v>0</v>
      </c>
      <c r="AX50" s="37">
        <f t="shared" si="21"/>
        <v>0</v>
      </c>
      <c r="AY50" s="37">
        <f t="shared" si="21"/>
        <v>0</v>
      </c>
      <c r="AZ50" s="37">
        <f>SUM(AZ46:AZ48)</f>
        <v>0</v>
      </c>
      <c r="BA50" s="37">
        <f t="shared" si="21"/>
        <v>0</v>
      </c>
      <c r="BB50" s="37">
        <f t="shared" si="21"/>
        <v>0</v>
      </c>
      <c r="BC50" s="37">
        <f t="shared" si="21"/>
        <v>0</v>
      </c>
      <c r="BD50" s="37">
        <f>SUM(BD46:BD48)</f>
        <v>0</v>
      </c>
      <c r="BE50" s="37">
        <f t="shared" si="21"/>
        <v>0</v>
      </c>
      <c r="BF50" s="41">
        <f t="shared" si="21"/>
        <v>0</v>
      </c>
      <c r="BG50" s="42">
        <f t="shared" si="21"/>
        <v>0</v>
      </c>
    </row>
    <row r="51" spans="1:59" s="27" customFormat="1" ht="5.25" customHeight="1">
      <c r="A51" s="21"/>
      <c r="B51" s="28"/>
      <c r="C51" s="34"/>
      <c r="D51" s="34"/>
      <c r="E51" s="30"/>
      <c r="F51" s="34"/>
      <c r="G51" s="34"/>
      <c r="H51" s="34"/>
      <c r="I51" s="34"/>
      <c r="J51" s="34"/>
      <c r="K51" s="34"/>
      <c r="L51" s="30"/>
      <c r="M51" s="34"/>
      <c r="N51" s="34"/>
      <c r="O51" s="34"/>
      <c r="P51" s="34"/>
      <c r="Q51" s="34"/>
      <c r="R51" s="34"/>
      <c r="S51" s="34"/>
      <c r="T51" s="34"/>
      <c r="U51" s="32"/>
      <c r="V51" s="31"/>
      <c r="W51" s="34"/>
      <c r="X51" s="34"/>
      <c r="Y51" s="34"/>
      <c r="Z51" s="34"/>
      <c r="AA51" s="32"/>
      <c r="AB51" s="34"/>
      <c r="AC51" s="34"/>
      <c r="AD51" s="34"/>
      <c r="AE51" s="34"/>
      <c r="AF51" s="34"/>
      <c r="AG51" s="34"/>
      <c r="AH51" s="34"/>
      <c r="AI51" s="34"/>
      <c r="AJ51" s="31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1"/>
      <c r="BG51" s="33"/>
    </row>
    <row r="52" spans="1:59" s="43" customFormat="1" ht="24" customHeight="1">
      <c r="A52" s="35"/>
      <c r="B52" s="36" t="s">
        <v>69</v>
      </c>
      <c r="C52" s="37">
        <v>0</v>
      </c>
      <c r="D52" s="37">
        <v>1</v>
      </c>
      <c r="E52" s="38">
        <f t="shared" si="0"/>
        <v>1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8">
        <f t="shared" si="1"/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9">
        <f>SUM(M52:T52)</f>
        <v>0</v>
      </c>
      <c r="V52" s="40">
        <f t="shared" si="3"/>
        <v>1</v>
      </c>
      <c r="W52" s="37">
        <v>0</v>
      </c>
      <c r="X52" s="37">
        <v>0</v>
      </c>
      <c r="Y52" s="37">
        <v>0</v>
      </c>
      <c r="Z52" s="37">
        <v>1</v>
      </c>
      <c r="AA52" s="39">
        <f>SUM(W52:Z52)</f>
        <v>1</v>
      </c>
      <c r="AB52" s="37">
        <v>0</v>
      </c>
      <c r="AC52" s="37">
        <v>0</v>
      </c>
      <c r="AD52" s="37">
        <v>0</v>
      </c>
      <c r="AE52" s="37">
        <v>0</v>
      </c>
      <c r="AF52" s="37">
        <v>0</v>
      </c>
      <c r="AG52" s="37">
        <v>0</v>
      </c>
      <c r="AH52" s="37">
        <v>0</v>
      </c>
      <c r="AI52" s="37">
        <v>0</v>
      </c>
      <c r="AJ52" s="41">
        <f>SUM(AA52,AB52:AI52)</f>
        <v>1</v>
      </c>
      <c r="AK52" s="37">
        <v>0</v>
      </c>
      <c r="AL52" s="37">
        <v>0</v>
      </c>
      <c r="AM52" s="37">
        <v>0</v>
      </c>
      <c r="AN52" s="37">
        <v>0</v>
      </c>
      <c r="AO52" s="37">
        <v>0</v>
      </c>
      <c r="AP52" s="37">
        <v>0</v>
      </c>
      <c r="AQ52" s="37">
        <v>0</v>
      </c>
      <c r="AR52" s="37">
        <v>0</v>
      </c>
      <c r="AS52" s="37">
        <v>0</v>
      </c>
      <c r="AT52" s="37">
        <v>0</v>
      </c>
      <c r="AU52" s="37">
        <v>0</v>
      </c>
      <c r="AV52" s="37">
        <v>0</v>
      </c>
      <c r="AW52" s="37">
        <v>0</v>
      </c>
      <c r="AX52" s="37">
        <v>0</v>
      </c>
      <c r="AY52" s="37">
        <v>0</v>
      </c>
      <c r="AZ52" s="37">
        <v>0</v>
      </c>
      <c r="BA52" s="37">
        <v>0</v>
      </c>
      <c r="BB52" s="37">
        <v>0</v>
      </c>
      <c r="BC52" s="37">
        <v>0</v>
      </c>
      <c r="BD52" s="37">
        <v>0</v>
      </c>
      <c r="BE52" s="37">
        <v>0</v>
      </c>
      <c r="BF52" s="41">
        <f>SUM(AK52:BE52)</f>
        <v>0</v>
      </c>
      <c r="BG52" s="42">
        <f>SUM(BF52,AJ52,V52)</f>
        <v>2</v>
      </c>
    </row>
    <row r="53" spans="1:59" s="43" customFormat="1" ht="30" customHeight="1">
      <c r="A53" s="44"/>
      <c r="B53" s="28" t="s">
        <v>70</v>
      </c>
      <c r="C53" s="34">
        <f aca="true" t="shared" si="22" ref="C53:BG53">SUM(C52,C50,C44,C32,C20)</f>
        <v>167</v>
      </c>
      <c r="D53" s="34">
        <f t="shared" si="22"/>
        <v>59</v>
      </c>
      <c r="E53" s="30">
        <f t="shared" si="0"/>
        <v>226</v>
      </c>
      <c r="F53" s="34">
        <f t="shared" si="22"/>
        <v>122</v>
      </c>
      <c r="G53" s="34">
        <f t="shared" si="22"/>
        <v>252</v>
      </c>
      <c r="H53" s="34">
        <f t="shared" si="22"/>
        <v>75</v>
      </c>
      <c r="I53" s="34">
        <f t="shared" si="22"/>
        <v>45</v>
      </c>
      <c r="J53" s="34">
        <f t="shared" si="22"/>
        <v>16</v>
      </c>
      <c r="K53" s="34">
        <f t="shared" si="22"/>
        <v>0</v>
      </c>
      <c r="L53" s="30">
        <f t="shared" si="1"/>
        <v>510</v>
      </c>
      <c r="M53" s="34">
        <f t="shared" si="22"/>
        <v>35</v>
      </c>
      <c r="N53" s="34">
        <f t="shared" si="22"/>
        <v>78</v>
      </c>
      <c r="O53" s="34">
        <f t="shared" si="22"/>
        <v>61</v>
      </c>
      <c r="P53" s="34">
        <f t="shared" si="22"/>
        <v>27</v>
      </c>
      <c r="Q53" s="34">
        <f t="shared" si="22"/>
        <v>35</v>
      </c>
      <c r="R53" s="34">
        <f t="shared" si="22"/>
        <v>46</v>
      </c>
      <c r="S53" s="34">
        <f t="shared" si="22"/>
        <v>48</v>
      </c>
      <c r="T53" s="34">
        <f t="shared" si="22"/>
        <v>34</v>
      </c>
      <c r="U53" s="32">
        <f t="shared" si="22"/>
        <v>364</v>
      </c>
      <c r="V53" s="31">
        <f t="shared" si="3"/>
        <v>1100</v>
      </c>
      <c r="W53" s="34">
        <f t="shared" si="22"/>
        <v>0</v>
      </c>
      <c r="X53" s="34">
        <f t="shared" si="22"/>
        <v>162</v>
      </c>
      <c r="Y53" s="34">
        <f t="shared" si="22"/>
        <v>160</v>
      </c>
      <c r="Z53" s="34">
        <f t="shared" si="22"/>
        <v>222</v>
      </c>
      <c r="AA53" s="32">
        <f t="shared" si="22"/>
        <v>544</v>
      </c>
      <c r="AB53" s="34">
        <f t="shared" si="22"/>
        <v>0</v>
      </c>
      <c r="AC53" s="34">
        <f t="shared" si="22"/>
        <v>74</v>
      </c>
      <c r="AD53" s="34">
        <f t="shared" si="22"/>
        <v>150</v>
      </c>
      <c r="AE53" s="34">
        <f t="shared" si="22"/>
        <v>136</v>
      </c>
      <c r="AF53" s="34">
        <f t="shared" si="22"/>
        <v>63</v>
      </c>
      <c r="AG53" s="34">
        <f t="shared" si="22"/>
        <v>0</v>
      </c>
      <c r="AH53" s="34">
        <f t="shared" si="22"/>
        <v>0</v>
      </c>
      <c r="AI53" s="34">
        <f t="shared" si="22"/>
        <v>30</v>
      </c>
      <c r="AJ53" s="31">
        <f t="shared" si="22"/>
        <v>997</v>
      </c>
      <c r="AK53" s="34">
        <f t="shared" si="22"/>
        <v>0</v>
      </c>
      <c r="AL53" s="34">
        <f t="shared" si="22"/>
        <v>178</v>
      </c>
      <c r="AM53" s="34">
        <f t="shared" si="22"/>
        <v>120</v>
      </c>
      <c r="AN53" s="34">
        <f t="shared" si="22"/>
        <v>86</v>
      </c>
      <c r="AO53" s="34">
        <f t="shared" si="22"/>
        <v>107</v>
      </c>
      <c r="AP53" s="34">
        <f t="shared" si="22"/>
        <v>94</v>
      </c>
      <c r="AQ53" s="34">
        <f t="shared" si="22"/>
        <v>100</v>
      </c>
      <c r="AR53" s="34">
        <f t="shared" si="22"/>
        <v>23</v>
      </c>
      <c r="AS53" s="34">
        <f t="shared" si="22"/>
        <v>155</v>
      </c>
      <c r="AT53" s="34">
        <f t="shared" si="22"/>
        <v>106</v>
      </c>
      <c r="AU53" s="34">
        <f t="shared" si="22"/>
        <v>87</v>
      </c>
      <c r="AV53" s="34">
        <f t="shared" si="22"/>
        <v>0</v>
      </c>
      <c r="AW53" s="34">
        <f t="shared" si="22"/>
        <v>0</v>
      </c>
      <c r="AX53" s="34">
        <f t="shared" si="22"/>
        <v>51</v>
      </c>
      <c r="AY53" s="34">
        <f t="shared" si="22"/>
        <v>32</v>
      </c>
      <c r="AZ53" s="34">
        <f t="shared" si="22"/>
        <v>61</v>
      </c>
      <c r="BA53" s="34">
        <f t="shared" si="22"/>
        <v>0</v>
      </c>
      <c r="BB53" s="34">
        <f t="shared" si="22"/>
        <v>22</v>
      </c>
      <c r="BC53" s="34">
        <f t="shared" si="22"/>
        <v>0</v>
      </c>
      <c r="BD53" s="34">
        <f t="shared" si="22"/>
        <v>0</v>
      </c>
      <c r="BE53" s="34">
        <f t="shared" si="22"/>
        <v>0</v>
      </c>
      <c r="BF53" s="31">
        <f t="shared" si="22"/>
        <v>1222</v>
      </c>
      <c r="BG53" s="33">
        <f t="shared" si="22"/>
        <v>3319</v>
      </c>
    </row>
    <row r="54" spans="1:59" ht="2.25" customHeight="1" thickBot="1">
      <c r="A54" s="45"/>
      <c r="B54" s="46"/>
      <c r="C54" s="47"/>
      <c r="D54" s="47"/>
      <c r="E54" s="48"/>
      <c r="F54" s="47"/>
      <c r="G54" s="47"/>
      <c r="H54" s="47"/>
      <c r="I54" s="47"/>
      <c r="J54" s="47"/>
      <c r="K54" s="47"/>
      <c r="L54" s="48"/>
      <c r="M54" s="47"/>
      <c r="N54" s="47"/>
      <c r="O54" s="47"/>
      <c r="P54" s="47"/>
      <c r="Q54" s="47"/>
      <c r="R54" s="47"/>
      <c r="S54" s="47"/>
      <c r="T54" s="47"/>
      <c r="U54" s="48"/>
      <c r="V54" s="49"/>
      <c r="W54" s="47"/>
      <c r="X54" s="47"/>
      <c r="Y54" s="47"/>
      <c r="Z54" s="47"/>
      <c r="AA54" s="48"/>
      <c r="AB54" s="47"/>
      <c r="AC54" s="47"/>
      <c r="AD54" s="47"/>
      <c r="AE54" s="47"/>
      <c r="AF54" s="47"/>
      <c r="AG54" s="47"/>
      <c r="AH54" s="47"/>
      <c r="AI54" s="47"/>
      <c r="AJ54" s="49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9"/>
      <c r="BG54" s="50"/>
    </row>
    <row r="55" spans="1:59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</row>
    <row r="56" spans="3:29" ht="14.25">
      <c r="C56" s="1" t="s">
        <v>71</v>
      </c>
      <c r="AC56" s="51" t="s">
        <v>76</v>
      </c>
    </row>
    <row r="57" spans="29:59" ht="18.75">
      <c r="AC57" s="51" t="s">
        <v>76</v>
      </c>
      <c r="BG57" s="52" t="s">
        <v>72</v>
      </c>
    </row>
  </sheetData>
  <sheetProtection/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12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kcars02</dc:creator>
  <cp:keywords/>
  <dc:description/>
  <cp:lastModifiedBy>kcars02</cp:lastModifiedBy>
  <dcterms:created xsi:type="dcterms:W3CDTF">2019-05-07T01:01:57Z</dcterms:created>
  <dcterms:modified xsi:type="dcterms:W3CDTF">2019-05-07T01:02:34Z</dcterms:modified>
  <cp:category/>
  <cp:version/>
  <cp:contentType/>
  <cp:contentStatus/>
</cp:coreProperties>
</file>